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khu\Downloads\"/>
    </mc:Choice>
  </mc:AlternateContent>
  <xr:revisionPtr revIDLastSave="0" documentId="13_ncr:1_{5C331E40-C760-44D3-A712-E35A38E92AD5}" xr6:coauthVersionLast="47" xr6:coauthVersionMax="47" xr10:uidLastSave="{00000000-0000-0000-0000-000000000000}"/>
  <bookViews>
    <workbookView xWindow="-110" yWindow="-110" windowWidth="19420" windowHeight="10300" activeTab="1" xr2:uid="{0A32CBF3-EB27-4189-86AD-8E08B6EBF1E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5" i="2" l="1"/>
  <c r="I105" i="2"/>
  <c r="G105" i="2"/>
  <c r="K104" i="2"/>
  <c r="I104" i="2"/>
  <c r="G104" i="2"/>
  <c r="I74" i="2"/>
  <c r="G74" i="2"/>
  <c r="K73" i="2"/>
  <c r="I73" i="2"/>
  <c r="G73" i="2"/>
  <c r="K70" i="2"/>
  <c r="I70" i="2"/>
  <c r="G70" i="2"/>
  <c r="Q68" i="2"/>
  <c r="K68" i="2"/>
  <c r="I68" i="2"/>
  <c r="G68" i="2"/>
  <c r="O66" i="2"/>
  <c r="K66" i="2"/>
  <c r="G66" i="2"/>
  <c r="I65" i="2"/>
  <c r="G65" i="2"/>
  <c r="S62" i="2"/>
  <c r="O62" i="2"/>
  <c r="K62" i="2"/>
  <c r="I62" i="2"/>
  <c r="O29" i="2"/>
  <c r="I29" i="2"/>
  <c r="G29" i="2"/>
  <c r="E5" i="2"/>
</calcChain>
</file>

<file path=xl/sharedStrings.xml><?xml version="1.0" encoding="utf-8"?>
<sst xmlns="http://schemas.openxmlformats.org/spreadsheetml/2006/main" count="730" uniqueCount="203">
  <si>
    <t>STT</t>
  </si>
  <si>
    <t xml:space="preserve">Tên hàng hoá </t>
  </si>
  <si>
    <t>Đơn vị</t>
  </si>
  <si>
    <t>ĐL /1kg</t>
  </si>
  <si>
    <t>Trọng lượng (1)</t>
  </si>
  <si>
    <t>ĐL (1)</t>
  </si>
  <si>
    <t>viên</t>
  </si>
  <si>
    <t>Trọng lượng (2)</t>
  </si>
  <si>
    <t>ĐL (2)</t>
  </si>
  <si>
    <t>Trọng lượng (3)</t>
  </si>
  <si>
    <t>ĐL (3)</t>
  </si>
  <si>
    <t>Trọng lượng (4)</t>
  </si>
  <si>
    <t>ĐL (4)</t>
  </si>
  <si>
    <t>Trọng lượng (5)</t>
  </si>
  <si>
    <t>ĐL (5)</t>
  </si>
  <si>
    <t>Trọng lượng (6)</t>
  </si>
  <si>
    <t>ĐL (6)</t>
  </si>
  <si>
    <t>Trọng lượng (7)</t>
  </si>
  <si>
    <t>ĐL (7)</t>
  </si>
  <si>
    <t>Trọng lượng (8)</t>
  </si>
  <si>
    <t>ĐL (8)</t>
  </si>
  <si>
    <t>Trọng lượng (9)</t>
  </si>
  <si>
    <t>ĐL (9)</t>
  </si>
  <si>
    <t>Trọng lượng (10)</t>
  </si>
  <si>
    <t>ĐL (10)</t>
  </si>
  <si>
    <t>1-2</t>
  </si>
  <si>
    <t>2-3</t>
  </si>
  <si>
    <t>Từ 5 - 10kg</t>
  </si>
  <si>
    <t>3-4</t>
  </si>
  <si>
    <t>4-5</t>
  </si>
  <si>
    <t>Amoxicillin 250mg</t>
  </si>
  <si>
    <t>Vitamin C thú y</t>
  </si>
  <si>
    <t>Men tiêu hoá BioPet</t>
  </si>
  <si>
    <t>Thuốc xổ giun Plus</t>
  </si>
  <si>
    <t>Sữa bột cho chó con</t>
  </si>
  <si>
    <t>Canxi Nano Pet</t>
  </si>
  <si>
    <t>range_kg</t>
  </si>
  <si>
    <t>Dưới 5kg</t>
  </si>
  <si>
    <t>Từ 10 - 20kg</t>
  </si>
  <si>
    <t>Trên 20kg</t>
  </si>
  <si>
    <t>Vaccine Care Puppy</t>
  </si>
  <si>
    <t>Gel sát trùng VetClean</t>
  </si>
  <si>
    <t>Thuốc nhỏ mắt EyePet</t>
  </si>
  <si>
    <t>Thức ăn hạt cho mèo Adult</t>
  </si>
  <si>
    <t>1-3</t>
  </si>
  <si>
    <t>1-5</t>
  </si>
  <si>
    <t>1-6</t>
  </si>
  <si>
    <t>chai</t>
  </si>
  <si>
    <t>gói</t>
  </si>
  <si>
    <t>hộp</t>
  </si>
  <si>
    <t>liều</t>
  </si>
  <si>
    <t>tuýp</t>
  </si>
  <si>
    <t>lọ</t>
  </si>
  <si>
    <t>bao</t>
  </si>
  <si>
    <t>Type</t>
  </si>
  <si>
    <t>per_kg</t>
  </si>
  <si>
    <t>5-6</t>
  </si>
  <si>
    <t>3-5</t>
  </si>
  <si>
    <t>3-6</t>
  </si>
  <si>
    <t>5-7</t>
  </si>
  <si>
    <t>7-8</t>
  </si>
  <si>
    <t>5-8</t>
  </si>
  <si>
    <t>6-12</t>
  </si>
  <si>
    <t>7-9</t>
  </si>
  <si>
    <t>8-9</t>
  </si>
  <si>
    <t>Trên 10kg</t>
  </si>
  <si>
    <t>9-10</t>
  </si>
  <si>
    <t>6-10</t>
  </si>
  <si>
    <t>Ghi chú</t>
  </si>
  <si>
    <t>Tên hàng hoá</t>
  </si>
  <si>
    <t>VMD-Hemo rooter pets</t>
  </si>
  <si>
    <t>Viên</t>
  </si>
  <si>
    <t>Acemuc</t>
  </si>
  <si>
    <t>Gói</t>
  </si>
  <si>
    <t>Acetylcystein 200mg</t>
  </si>
  <si>
    <t>Adrenalin tiêm</t>
  </si>
  <si>
    <t>ml</t>
  </si>
  <si>
    <t>Al- Phachymotrypsin</t>
  </si>
  <si>
    <t>Từ 5,1 - 8kg</t>
  </si>
  <si>
    <t>Từ 8,1 - 12kg</t>
  </si>
  <si>
    <t>Từ 12,1 - 15kg</t>
  </si>
  <si>
    <t>Từ 15,1 - 18kg</t>
  </si>
  <si>
    <t>Từ 18,1 - 25kg</t>
  </si>
  <si>
    <t>Từ 25,1 - 35kg</t>
  </si>
  <si>
    <t>Từ 35,1 - 45kg</t>
  </si>
  <si>
    <t>Từ 45,1 - 55kg</t>
  </si>
  <si>
    <t>Trên 55kg</t>
  </si>
  <si>
    <t>Aminovital high</t>
  </si>
  <si>
    <t>Amoxicillin</t>
  </si>
  <si>
    <t>Anazin C</t>
  </si>
  <si>
    <t>ATP</t>
  </si>
  <si>
    <t>Atropin</t>
  </si>
  <si>
    <t>Azithormycin</t>
  </si>
  <si>
    <t>B-Compex</t>
  </si>
  <si>
    <t>Betamethasone</t>
  </si>
  <si>
    <t>Bio- Bromhexine</t>
  </si>
  <si>
    <t>BIO- Sone</t>
  </si>
  <si>
    <t>bisacodyl 5mg</t>
  </si>
  <si>
    <t>bơm trực tràng rec</t>
  </si>
  <si>
    <t>Ống</t>
  </si>
  <si>
    <t>Bromhexine 4mg VIÊN</t>
  </si>
  <si>
    <t>BS- Itra Tab Cats 25mg</t>
  </si>
  <si>
    <t>BS- Itra Tab Dogs 25mg</t>
  </si>
  <si>
    <t>BS- Kidney Shield Cats</t>
  </si>
  <si>
    <t>BS- Kidney Shield Dogs</t>
  </si>
  <si>
    <t>Calphon fort</t>
  </si>
  <si>
    <t>cefotaxim</t>
  </si>
  <si>
    <t>cefotaxim ml</t>
  </si>
  <si>
    <t>Chymosin</t>
  </si>
  <si>
    <t>clorpheniramin</t>
  </si>
  <si>
    <t>Cotrimoxazol 480mg</t>
  </si>
  <si>
    <t>Depo-medeton</t>
  </si>
  <si>
    <t>dexamethazon</t>
  </si>
  <si>
    <t>Dịch Truyền - Lactate ringer</t>
  </si>
  <si>
    <t>Dịch Truyền - Nacl</t>
  </si>
  <si>
    <t>Dịch Truyền- Glucose</t>
  </si>
  <si>
    <t>Diclofenac</t>
  </si>
  <si>
    <t>Diclofenac viên 75 mg</t>
  </si>
  <si>
    <t>Domperidone 10mg</t>
  </si>
  <si>
    <t>Doxy viên vàng</t>
  </si>
  <si>
    <t>Drontal</t>
  </si>
  <si>
    <t>Enalapril stella 10mg</t>
  </si>
  <si>
    <t>Enalapril stella 5mg</t>
  </si>
  <si>
    <t>Enrofloxacin 0.25%</t>
  </si>
  <si>
    <t>EUCA</t>
  </si>
  <si>
    <t>Furosamid</t>
  </si>
  <si>
    <t>Furosamid ( viên) 40mg</t>
  </si>
  <si>
    <t>gentamycin Ống</t>
  </si>
  <si>
    <t>Glucosamin 500mg</t>
  </si>
  <si>
    <t>Hemabion</t>
  </si>
  <si>
    <t>ống</t>
  </si>
  <si>
    <t>Hepatal + B12</t>
  </si>
  <si>
    <t>histasin</t>
  </si>
  <si>
    <t>Imochem</t>
  </si>
  <si>
    <t>interferon (1lọ pha 5ml nước cất)</t>
  </si>
  <si>
    <t>dưới 5kg</t>
  </si>
  <si>
    <t>Từ 5-8kg</t>
  </si>
  <si>
    <t>Từ 8-12kg</t>
  </si>
  <si>
    <t>Từ 12-15kg</t>
  </si>
  <si>
    <t>Từ 15-18kg</t>
  </si>
  <si>
    <t>Từ 18-25kg</t>
  </si>
  <si>
    <t>Từ 25-35kg</t>
  </si>
  <si>
    <t>Từ 35-45kg</t>
  </si>
  <si>
    <t>Từ 45-55kg</t>
  </si>
  <si>
    <t>Ivermectin 0.25%</t>
  </si>
  <si>
    <t>Ivermectin 1%</t>
  </si>
  <si>
    <t>Kẽm (zinC) 10mg</t>
  </si>
  <si>
    <t>Ketoconazol VIÊN</t>
  </si>
  <si>
    <t>Lesthionin- C</t>
  </si>
  <si>
    <t>Lincomycin</t>
  </si>
  <si>
    <t>Linco-s</t>
  </si>
  <si>
    <t>Lindocain</t>
  </si>
  <si>
    <t>Loperamide 2mg</t>
  </si>
  <si>
    <t>Magnesi B6</t>
  </si>
  <si>
    <t>Marbofloxacin (chích)</t>
  </si>
  <si>
    <t>Meloxicam 75mg</t>
  </si>
  <si>
    <t>Methio-nin</t>
  </si>
  <si>
    <t>Metoclopramide</t>
  </si>
  <si>
    <t>Metronidazol 250mg</t>
  </si>
  <si>
    <t>Metronidazol kabi truyền</t>
  </si>
  <si>
    <t>Omeprazole 20mg</t>
  </si>
  <si>
    <t>Outvit (Comvit) H5000</t>
  </si>
  <si>
    <t>Oxytocin</t>
  </si>
  <si>
    <t>Prednisolone 5mg cho mèo</t>
  </si>
  <si>
    <t>Dưới 1kg</t>
  </si>
  <si>
    <t>Từ 1-3kg</t>
  </si>
  <si>
    <t>Từ 3-5kg</t>
  </si>
  <si>
    <t>Trên 5kg</t>
  </si>
  <si>
    <t>Prenisolone 5mg cho chó</t>
  </si>
  <si>
    <t>Progesterone Hanvet</t>
  </si>
  <si>
    <t>Sabutamol (Ven xịt)</t>
  </si>
  <si>
    <t>lần</t>
  </si>
  <si>
    <t>Sanpet viên 10kg</t>
  </si>
  <si>
    <t>Sanpet viên 5kg</t>
  </si>
  <si>
    <t>Septotryl</t>
  </si>
  <si>
    <t>Smecta</t>
  </si>
  <si>
    <t>Than hoạt tính</t>
  </si>
  <si>
    <t>Thuốc cầm ói chuyên dụng</t>
  </si>
  <si>
    <t>Thuốc dạ dày Phos</t>
  </si>
  <si>
    <t>Thuốc tiêm điều trị FIP</t>
  </si>
  <si>
    <t>Thuốc uống điều trị FIP</t>
  </si>
  <si>
    <t>Thuốc viên kháng thể Ana</t>
  </si>
  <si>
    <t>Transamin tiêm</t>
  </si>
  <si>
    <t>Transamin uống</t>
  </si>
  <si>
    <t>Viên lixen điều trị</t>
  </si>
  <si>
    <t>Viên xông</t>
  </si>
  <si>
    <t>Vitamin ADE</t>
  </si>
  <si>
    <t>Vitamin B1 chích</t>
  </si>
  <si>
    <t>Vitamin C Kabi</t>
  </si>
  <si>
    <t>Vitamin C viên</t>
  </si>
  <si>
    <t>Vitamin E</t>
  </si>
  <si>
    <t>Vitamin K chích</t>
  </si>
  <si>
    <t>Vitanmin 3B viên</t>
  </si>
  <si>
    <t>Vitanmin B- Complex C</t>
  </si>
  <si>
    <t>VMD - Clamox Tab viên 20kg</t>
  </si>
  <si>
    <t>VMD - Clamox Tab viên 5kg</t>
  </si>
  <si>
    <t>VMD - Enro Plus</t>
  </si>
  <si>
    <t>VMD- Vitamin B12</t>
  </si>
  <si>
    <t>VMD-Marbofloxacin ( Viên)</t>
  </si>
  <si>
    <t>Salbutamol 2mg</t>
  </si>
  <si>
    <t>Amlodipine 5mg</t>
  </si>
  <si>
    <t>Xylazin</t>
  </si>
  <si>
    <t>Zoletil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</si>
</sst>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"/>
    <numFmt numFmtId="165" formatCode="d\-m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FE2F3"/>
        <bgColor rgb="FFCFE2F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1" fillId="5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1" fillId="0" borderId="4" xfId="0" applyFont="1" applyBorder="1"/>
    <xf numFmtId="2" fontId="3" fillId="0" borderId="4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4CC42-E6B0-4779-AE6A-FB16405E91A0}">
  <dimension ref="A1:Y12"/>
  <sheetViews>
    <sheetView workbookViewId="0"/>
  </sheetViews>
  <sheetFormatPr defaultColWidth="8.81640625" defaultRowHeight="14" x14ac:dyDescent="0.3"/>
  <cols>
    <col min="1" max="1" width="6.81640625" style="1" customWidth="1"/>
    <col min="2" max="2" width="29.54296875" style="1" customWidth="1"/>
    <col min="3" max="4" width="8.81640625" style="1"/>
    <col min="5" max="5" width="14.453125" style="1" bestFit="1" customWidth="1"/>
    <col min="6" max="6" width="14.54296875" style="1" customWidth="1"/>
    <col min="7" max="7" width="15.6328125" style="1" customWidth="1"/>
    <col min="8" max="8" width="12.36328125" style="1" customWidth="1"/>
    <col min="9" max="9" width="10.90625" style="1" customWidth="1"/>
    <col min="10" max="10" width="14.54296875" style="1" customWidth="1"/>
    <col min="11" max="11" width="15.6328125" style="1" customWidth="1"/>
    <col min="12" max="12" width="12.36328125" style="1" customWidth="1"/>
    <col min="13" max="13" width="10.90625" style="1" customWidth="1"/>
    <col min="14" max="14" width="14.54296875" style="1" customWidth="1"/>
    <col min="15" max="15" width="15.6328125" style="1" customWidth="1"/>
    <col min="16" max="16" width="12.36328125" style="1" customWidth="1"/>
    <col min="17" max="17" width="10.90625" style="1" customWidth="1"/>
    <col min="18" max="18" width="14.54296875" style="1" customWidth="1"/>
    <col min="19" max="19" width="15.6328125" style="1" customWidth="1"/>
    <col min="20" max="20" width="12.36328125" style="1" customWidth="1"/>
    <col min="21" max="21" width="10.90625" style="1" customWidth="1"/>
    <col min="22" max="22" width="14.54296875" style="1" customWidth="1"/>
    <col min="23" max="23" width="15.6328125" style="1" customWidth="1"/>
    <col min="24" max="24" width="12.36328125" style="1" customWidth="1"/>
    <col min="25" max="25" width="10.90625" style="1" customWidth="1"/>
    <col min="26" max="26" width="14.54296875" style="1" customWidth="1"/>
    <col min="27" max="27" width="15.6328125" style="1" customWidth="1"/>
    <col min="28" max="28" width="12.36328125" style="1" customWidth="1"/>
    <col min="29" max="29" width="10.90625" style="1" customWidth="1"/>
    <col min="30" max="30" width="14.54296875" style="1" customWidth="1"/>
    <col min="31" max="31" width="15.6328125" style="1" customWidth="1"/>
    <col min="32" max="32" width="12.36328125" style="1" customWidth="1"/>
    <col min="33" max="33" width="10.90625" style="1" customWidth="1"/>
    <col min="34" max="34" width="14.54296875" style="1" customWidth="1"/>
    <col min="35" max="35" width="15.6328125" style="1" customWidth="1"/>
    <col min="36" max="36" width="12.36328125" style="1" customWidth="1"/>
    <col min="37" max="37" width="10.90625" style="1" customWidth="1"/>
    <col min="38" max="38" width="14.54296875" style="1" customWidth="1"/>
    <col min="39" max="39" width="15.6328125" style="1" customWidth="1"/>
    <col min="40" max="40" width="12.36328125" style="1" customWidth="1"/>
    <col min="41" max="41" width="10.90625" style="1" customWidth="1"/>
    <col min="42" max="42" width="14.54296875" style="1" customWidth="1"/>
    <col min="43" max="43" width="15.6328125" style="1" customWidth="1"/>
    <col min="44" max="44" width="12.36328125" style="1" customWidth="1"/>
    <col min="45" max="46" width="10.90625" style="1" customWidth="1"/>
    <col min="47" max="16384" width="8.81640625" style="1"/>
  </cols>
  <sheetData>
    <row r="1" spans="1:25" x14ac:dyDescent="0.3">
      <c r="A1" s="1" t="s">
        <v>68</v>
      </c>
    </row>
    <row r="2" spans="1:25" s="5" customFormat="1" ht="28" x14ac:dyDescent="0.35">
      <c r="A2" s="2" t="s">
        <v>0</v>
      </c>
      <c r="B2" s="2" t="s">
        <v>1</v>
      </c>
      <c r="C2" s="2" t="s">
        <v>2</v>
      </c>
      <c r="D2" s="2" t="s">
        <v>54</v>
      </c>
      <c r="E2" s="3" t="s">
        <v>3</v>
      </c>
      <c r="F2" s="4" t="s">
        <v>4</v>
      </c>
      <c r="G2" s="4" t="s">
        <v>5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</row>
    <row r="3" spans="1:25" ht="14.5" x14ac:dyDescent="0.35">
      <c r="A3" s="6">
        <v>1</v>
      </c>
      <c r="B3" s="6" t="s">
        <v>30</v>
      </c>
      <c r="C3" t="s">
        <v>6</v>
      </c>
      <c r="D3" t="s">
        <v>55</v>
      </c>
      <c r="E3" s="1" t="s">
        <v>26</v>
      </c>
      <c r="F3" s="6"/>
      <c r="G3" s="6"/>
      <c r="H3" s="6"/>
      <c r="I3" s="6"/>
      <c r="J3" s="6"/>
      <c r="K3" s="6"/>
      <c r="L3" s="6"/>
      <c r="M3" s="6"/>
    </row>
    <row r="4" spans="1:25" ht="14.5" x14ac:dyDescent="0.35">
      <c r="A4" s="6">
        <v>2</v>
      </c>
      <c r="B4" s="6" t="s">
        <v>31</v>
      </c>
      <c r="C4" t="s">
        <v>47</v>
      </c>
      <c r="D4" t="s">
        <v>36</v>
      </c>
      <c r="F4" s="6" t="s">
        <v>37</v>
      </c>
      <c r="G4" s="6" t="s">
        <v>44</v>
      </c>
      <c r="H4" s="6" t="s">
        <v>27</v>
      </c>
      <c r="I4" s="6" t="s">
        <v>57</v>
      </c>
      <c r="J4" s="6" t="s">
        <v>38</v>
      </c>
      <c r="K4" s="6" t="s">
        <v>61</v>
      </c>
      <c r="L4" s="6" t="s">
        <v>39</v>
      </c>
      <c r="M4" s="6" t="s">
        <v>64</v>
      </c>
    </row>
    <row r="5" spans="1:25" ht="14.5" x14ac:dyDescent="0.35">
      <c r="A5" s="6">
        <v>3</v>
      </c>
      <c r="B5" s="6" t="s">
        <v>32</v>
      </c>
      <c r="C5" t="s">
        <v>48</v>
      </c>
      <c r="D5" t="s">
        <v>36</v>
      </c>
      <c r="F5" s="6" t="s">
        <v>37</v>
      </c>
      <c r="G5" s="6" t="s">
        <v>25</v>
      </c>
      <c r="H5" s="6" t="s">
        <v>27</v>
      </c>
      <c r="I5" s="6" t="s">
        <v>26</v>
      </c>
      <c r="J5" s="6" t="s">
        <v>65</v>
      </c>
      <c r="K5" s="6" t="s">
        <v>28</v>
      </c>
      <c r="L5" s="6"/>
      <c r="M5" s="6"/>
    </row>
    <row r="6" spans="1:25" ht="14.5" x14ac:dyDescent="0.35">
      <c r="A6" s="6">
        <v>4</v>
      </c>
      <c r="B6" s="6" t="s">
        <v>33</v>
      </c>
      <c r="C6" t="s">
        <v>6</v>
      </c>
      <c r="D6" t="s">
        <v>36</v>
      </c>
      <c r="F6" s="6" t="s">
        <v>37</v>
      </c>
      <c r="G6" s="6" t="s">
        <v>44</v>
      </c>
      <c r="H6" s="6" t="s">
        <v>27</v>
      </c>
      <c r="I6" s="6" t="s">
        <v>58</v>
      </c>
      <c r="J6" s="6" t="s">
        <v>38</v>
      </c>
      <c r="K6" s="6" t="s">
        <v>62</v>
      </c>
      <c r="L6" s="6" t="s">
        <v>39</v>
      </c>
      <c r="M6" s="6" t="s">
        <v>62</v>
      </c>
    </row>
    <row r="7" spans="1:25" ht="14.5" x14ac:dyDescent="0.35">
      <c r="A7" s="6">
        <v>5</v>
      </c>
      <c r="B7" s="6" t="s">
        <v>34</v>
      </c>
      <c r="C7" t="s">
        <v>49</v>
      </c>
      <c r="D7"/>
      <c r="E7" s="1" t="s">
        <v>28</v>
      </c>
      <c r="F7" s="6"/>
      <c r="G7" s="6"/>
      <c r="H7" s="6"/>
      <c r="I7" s="6"/>
      <c r="J7" s="6"/>
      <c r="K7" s="6"/>
      <c r="L7" s="6"/>
      <c r="M7" s="6"/>
    </row>
    <row r="8" spans="1:25" ht="14.5" x14ac:dyDescent="0.35">
      <c r="A8" s="6">
        <v>6</v>
      </c>
      <c r="B8" s="6" t="s">
        <v>35</v>
      </c>
      <c r="C8" t="s">
        <v>47</v>
      </c>
      <c r="D8" t="s">
        <v>36</v>
      </c>
      <c r="F8" s="6" t="s">
        <v>37</v>
      </c>
      <c r="G8" s="6" t="s">
        <v>45</v>
      </c>
      <c r="H8" s="6" t="s">
        <v>27</v>
      </c>
      <c r="I8" s="6" t="s">
        <v>59</v>
      </c>
      <c r="J8" s="6" t="s">
        <v>38</v>
      </c>
      <c r="K8" s="6" t="s">
        <v>63</v>
      </c>
      <c r="L8" s="6" t="s">
        <v>39</v>
      </c>
      <c r="M8" s="6" t="s">
        <v>66</v>
      </c>
    </row>
    <row r="9" spans="1:25" ht="14.5" x14ac:dyDescent="0.35">
      <c r="A9" s="6">
        <v>7</v>
      </c>
      <c r="B9" s="6" t="s">
        <v>40</v>
      </c>
      <c r="C9" t="s">
        <v>50</v>
      </c>
      <c r="D9" t="s">
        <v>36</v>
      </c>
      <c r="F9" s="6" t="s">
        <v>37</v>
      </c>
      <c r="G9" s="6" t="s">
        <v>46</v>
      </c>
      <c r="H9" s="6" t="s">
        <v>27</v>
      </c>
      <c r="I9" s="6" t="s">
        <v>60</v>
      </c>
      <c r="J9" s="6" t="s">
        <v>65</v>
      </c>
      <c r="K9" s="6" t="s">
        <v>64</v>
      </c>
      <c r="L9" s="6"/>
      <c r="M9" s="6"/>
    </row>
    <row r="10" spans="1:25" ht="14.5" x14ac:dyDescent="0.35">
      <c r="A10" s="6">
        <v>8</v>
      </c>
      <c r="B10" s="6" t="s">
        <v>41</v>
      </c>
      <c r="C10" t="s">
        <v>51</v>
      </c>
      <c r="D10" t="s">
        <v>55</v>
      </c>
      <c r="E10" s="1" t="s">
        <v>29</v>
      </c>
      <c r="F10" s="6"/>
      <c r="G10" s="6"/>
      <c r="H10" s="6"/>
      <c r="I10" s="6"/>
      <c r="J10" s="6"/>
      <c r="K10" s="6"/>
      <c r="L10" s="6"/>
      <c r="M10" s="6"/>
    </row>
    <row r="11" spans="1:25" ht="14.5" x14ac:dyDescent="0.35">
      <c r="A11" s="6">
        <v>9</v>
      </c>
      <c r="B11" s="6" t="s">
        <v>42</v>
      </c>
      <c r="C11" t="s">
        <v>52</v>
      </c>
      <c r="D11" t="s">
        <v>36</v>
      </c>
      <c r="F11" s="6" t="s">
        <v>37</v>
      </c>
      <c r="G11" s="6" t="s">
        <v>44</v>
      </c>
      <c r="H11" s="6" t="s">
        <v>27</v>
      </c>
      <c r="I11" s="6" t="s">
        <v>28</v>
      </c>
      <c r="J11" s="6" t="s">
        <v>38</v>
      </c>
      <c r="K11" s="6" t="s">
        <v>56</v>
      </c>
      <c r="L11" s="6" t="s">
        <v>39</v>
      </c>
      <c r="M11" s="6" t="s">
        <v>67</v>
      </c>
    </row>
    <row r="12" spans="1:25" ht="14.5" x14ac:dyDescent="0.35">
      <c r="A12" s="6">
        <v>10</v>
      </c>
      <c r="B12" s="6" t="s">
        <v>43</v>
      </c>
      <c r="C12" t="s">
        <v>53</v>
      </c>
      <c r="D12" t="s">
        <v>55</v>
      </c>
      <c r="E12" s="1" t="s">
        <v>56</v>
      </c>
      <c r="F12" s="6"/>
      <c r="G12" s="6"/>
      <c r="H12" s="6"/>
      <c r="I12" s="6"/>
      <c r="J12" s="6"/>
      <c r="K12" s="6"/>
      <c r="L12" s="6"/>
      <c r="M12" s="6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EADFC-40A7-4069-B850-4B6FD388FB6A}">
  <dimension ref="A1:Z107"/>
  <sheetViews>
    <sheetView tabSelected="1" workbookViewId="0">
      <selection activeCell="H8" sqref="H8"/>
    </sheetView>
  </sheetViews>
  <sheetFormatPr defaultColWidth="12.6328125" defaultRowHeight="14.5" x14ac:dyDescent="0.35"/>
  <cols>
    <col min="1" max="1" width="7.453125" customWidth="1"/>
    <col min="2" max="2" width="24.08984375" customWidth="1"/>
    <col min="3" max="3" width="6.6328125" customWidth="1"/>
    <col min="5" max="9" width="9.7265625" customWidth="1"/>
    <col min="10" max="10" width="11.7265625" customWidth="1"/>
    <col min="11" max="25" width="9.7265625" customWidth="1"/>
  </cols>
  <sheetData>
    <row r="1" spans="1:26" x14ac:dyDescent="0.35">
      <c r="A1" s="7" t="s">
        <v>68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10"/>
    </row>
    <row r="2" spans="1:26" x14ac:dyDescent="0.35">
      <c r="A2" s="11" t="s">
        <v>0</v>
      </c>
      <c r="B2" s="12" t="s">
        <v>69</v>
      </c>
      <c r="C2" s="13" t="s">
        <v>2</v>
      </c>
      <c r="D2" s="13" t="s">
        <v>54</v>
      </c>
      <c r="E2" s="14" t="s">
        <v>3</v>
      </c>
      <c r="F2" s="13" t="s">
        <v>4</v>
      </c>
      <c r="G2" s="13" t="s">
        <v>5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3" t="s">
        <v>15</v>
      </c>
      <c r="Q2" s="13" t="s">
        <v>16</v>
      </c>
      <c r="R2" s="13" t="s">
        <v>17</v>
      </c>
      <c r="S2" s="13" t="s">
        <v>18</v>
      </c>
      <c r="T2" s="13" t="s">
        <v>19</v>
      </c>
      <c r="U2" s="13" t="s">
        <v>20</v>
      </c>
      <c r="V2" s="13" t="s">
        <v>21</v>
      </c>
      <c r="W2" s="13" t="s">
        <v>22</v>
      </c>
      <c r="X2" s="13" t="s">
        <v>23</v>
      </c>
      <c r="Y2" s="13" t="s">
        <v>24</v>
      </c>
    </row>
    <row r="3" spans="1:26" x14ac:dyDescent="0.35">
      <c r="A3" s="15">
        <v>1</v>
      </c>
      <c r="B3" s="16" t="s">
        <v>70</v>
      </c>
      <c r="C3" s="17" t="s">
        <v>71</v>
      </c>
      <c r="D3" s="18" t="s">
        <v>55</v>
      </c>
      <c r="E3" s="19">
        <v>0.1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6" x14ac:dyDescent="0.35">
      <c r="A4" s="15">
        <v>2</v>
      </c>
      <c r="B4" s="16" t="s">
        <v>72</v>
      </c>
      <c r="C4" s="17" t="s">
        <v>73</v>
      </c>
      <c r="D4" s="18" t="s">
        <v>55</v>
      </c>
      <c r="E4" s="19">
        <v>0.1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6" x14ac:dyDescent="0.35">
      <c r="A5" s="15">
        <v>3</v>
      </c>
      <c r="B5" s="16" t="s">
        <v>74</v>
      </c>
      <c r="C5" s="17" t="s">
        <v>73</v>
      </c>
      <c r="D5" s="18" t="s">
        <v>55</v>
      </c>
      <c r="E5" s="19">
        <f>1/20</f>
        <v>0.05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6" x14ac:dyDescent="0.35">
      <c r="A6" s="15">
        <v>4</v>
      </c>
      <c r="B6" s="16" t="s">
        <v>75</v>
      </c>
      <c r="C6" s="17" t="s">
        <v>76</v>
      </c>
      <c r="D6" s="18" t="s">
        <v>55</v>
      </c>
      <c r="E6" s="19">
        <v>0.1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6" x14ac:dyDescent="0.35">
      <c r="A7" s="15">
        <v>5</v>
      </c>
      <c r="B7" s="16" t="s">
        <v>77</v>
      </c>
      <c r="C7" s="17" t="s">
        <v>6</v>
      </c>
      <c r="D7" s="18" t="s">
        <v>36</v>
      </c>
      <c r="E7" s="19"/>
      <c r="F7" s="20" t="s">
        <v>37</v>
      </c>
      <c r="G7" s="21">
        <v>1</v>
      </c>
      <c r="H7" s="20" t="s">
        <v>78</v>
      </c>
      <c r="I7" s="21">
        <v>1</v>
      </c>
      <c r="J7" s="20" t="s">
        <v>79</v>
      </c>
      <c r="K7" s="20">
        <v>1</v>
      </c>
      <c r="L7" s="20" t="s">
        <v>80</v>
      </c>
      <c r="M7" s="20">
        <v>1.25</v>
      </c>
      <c r="N7" s="20" t="s">
        <v>81</v>
      </c>
      <c r="O7" s="20">
        <v>1.5</v>
      </c>
      <c r="P7" s="20" t="s">
        <v>82</v>
      </c>
      <c r="Q7" s="20">
        <v>2</v>
      </c>
      <c r="R7" s="20" t="s">
        <v>83</v>
      </c>
      <c r="S7" s="20">
        <v>3</v>
      </c>
      <c r="T7" s="20" t="s">
        <v>84</v>
      </c>
      <c r="U7" s="20">
        <v>4</v>
      </c>
      <c r="V7" s="20" t="s">
        <v>85</v>
      </c>
      <c r="W7" s="20">
        <v>5</v>
      </c>
      <c r="X7" s="20" t="s">
        <v>86</v>
      </c>
      <c r="Y7" s="15">
        <v>5</v>
      </c>
    </row>
    <row r="8" spans="1:26" x14ac:dyDescent="0.35">
      <c r="A8" s="15">
        <v>6</v>
      </c>
      <c r="B8" s="16" t="s">
        <v>87</v>
      </c>
      <c r="C8" s="17" t="s">
        <v>76</v>
      </c>
      <c r="D8" s="18" t="s">
        <v>55</v>
      </c>
      <c r="E8" s="19">
        <v>0.1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6" x14ac:dyDescent="0.35">
      <c r="A9" s="15">
        <v>7</v>
      </c>
      <c r="B9" s="16" t="s">
        <v>88</v>
      </c>
      <c r="C9" s="17" t="s">
        <v>76</v>
      </c>
      <c r="D9" s="18" t="s">
        <v>55</v>
      </c>
      <c r="E9" s="19">
        <v>0.1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6" x14ac:dyDescent="0.35">
      <c r="A10" s="15">
        <v>8</v>
      </c>
      <c r="B10" s="16" t="s">
        <v>89</v>
      </c>
      <c r="C10" s="17" t="s">
        <v>76</v>
      </c>
      <c r="D10" s="18" t="s">
        <v>55</v>
      </c>
      <c r="E10" s="19">
        <v>0.1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6" x14ac:dyDescent="0.35">
      <c r="A11" s="15">
        <v>9</v>
      </c>
      <c r="B11" s="16" t="s">
        <v>90</v>
      </c>
      <c r="C11" s="17" t="s">
        <v>76</v>
      </c>
      <c r="D11" s="18" t="s">
        <v>55</v>
      </c>
      <c r="E11" s="19">
        <v>0.1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6" x14ac:dyDescent="0.35">
      <c r="A12" s="15">
        <v>10</v>
      </c>
      <c r="B12" s="16" t="s">
        <v>91</v>
      </c>
      <c r="C12" s="17" t="s">
        <v>76</v>
      </c>
      <c r="D12" s="18" t="s">
        <v>55</v>
      </c>
      <c r="E12" s="19">
        <v>0.1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6" x14ac:dyDescent="0.35">
      <c r="A13" s="15">
        <v>11</v>
      </c>
      <c r="B13" s="16" t="s">
        <v>92</v>
      </c>
      <c r="C13" s="17" t="s">
        <v>76</v>
      </c>
      <c r="D13" s="18" t="s">
        <v>55</v>
      </c>
      <c r="E13" s="19">
        <v>0.1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6" x14ac:dyDescent="0.35">
      <c r="A14" s="15">
        <v>12</v>
      </c>
      <c r="B14" s="16" t="s">
        <v>93</v>
      </c>
      <c r="C14" s="17" t="s">
        <v>71</v>
      </c>
      <c r="D14" s="18" t="s">
        <v>55</v>
      </c>
      <c r="E14" s="19">
        <v>0.1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6" x14ac:dyDescent="0.35">
      <c r="A15" s="15">
        <v>13</v>
      </c>
      <c r="B15" s="16" t="s">
        <v>94</v>
      </c>
      <c r="C15" s="17" t="s">
        <v>6</v>
      </c>
      <c r="D15" s="18" t="s">
        <v>55</v>
      </c>
      <c r="E15" s="19">
        <v>0.1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6" x14ac:dyDescent="0.35">
      <c r="A16" s="15">
        <v>14</v>
      </c>
      <c r="B16" s="16" t="s">
        <v>95</v>
      </c>
      <c r="C16" s="17" t="s">
        <v>76</v>
      </c>
      <c r="D16" s="18" t="s">
        <v>55</v>
      </c>
      <c r="E16" s="19">
        <v>0.1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x14ac:dyDescent="0.35">
      <c r="A17" s="15">
        <v>15</v>
      </c>
      <c r="B17" s="16" t="s">
        <v>96</v>
      </c>
      <c r="C17" s="17" t="s">
        <v>76</v>
      </c>
      <c r="D17" s="18" t="s">
        <v>55</v>
      </c>
      <c r="E17" s="19">
        <v>0.1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x14ac:dyDescent="0.35">
      <c r="A18" s="15">
        <v>16</v>
      </c>
      <c r="B18" s="16" t="s">
        <v>97</v>
      </c>
      <c r="C18" s="17" t="s">
        <v>71</v>
      </c>
      <c r="D18" s="18" t="s">
        <v>36</v>
      </c>
      <c r="E18" s="19"/>
      <c r="F18" s="20" t="s">
        <v>37</v>
      </c>
      <c r="G18" s="21">
        <v>0.5</v>
      </c>
      <c r="H18" s="20" t="s">
        <v>78</v>
      </c>
      <c r="I18" s="21">
        <v>0.5</v>
      </c>
      <c r="J18" s="20" t="s">
        <v>79</v>
      </c>
      <c r="K18" s="20">
        <v>0.75</v>
      </c>
      <c r="L18" s="20" t="s">
        <v>80</v>
      </c>
      <c r="M18" s="20">
        <v>0.75</v>
      </c>
      <c r="N18" s="20" t="s">
        <v>81</v>
      </c>
      <c r="O18" s="20">
        <v>1</v>
      </c>
      <c r="P18" s="20" t="s">
        <v>82</v>
      </c>
      <c r="Q18" s="20">
        <v>1</v>
      </c>
      <c r="R18" s="20" t="s">
        <v>83</v>
      </c>
      <c r="S18" s="20">
        <v>1</v>
      </c>
      <c r="T18" s="20" t="s">
        <v>84</v>
      </c>
      <c r="U18" s="20">
        <v>1</v>
      </c>
      <c r="V18" s="20" t="s">
        <v>85</v>
      </c>
      <c r="W18" s="20">
        <v>1</v>
      </c>
      <c r="X18" s="20" t="s">
        <v>86</v>
      </c>
      <c r="Y18" s="15">
        <v>1</v>
      </c>
    </row>
    <row r="19" spans="1:25" x14ac:dyDescent="0.35">
      <c r="A19" s="15">
        <v>17</v>
      </c>
      <c r="B19" s="16" t="s">
        <v>98</v>
      </c>
      <c r="C19" s="17" t="s">
        <v>99</v>
      </c>
      <c r="D19" s="18" t="s">
        <v>36</v>
      </c>
      <c r="E19" s="19"/>
      <c r="F19" s="20" t="s">
        <v>37</v>
      </c>
      <c r="G19" s="21">
        <v>1</v>
      </c>
      <c r="H19" s="20" t="s">
        <v>78</v>
      </c>
      <c r="I19" s="21">
        <v>1</v>
      </c>
      <c r="J19" s="20" t="s">
        <v>79</v>
      </c>
      <c r="K19" s="20">
        <v>1</v>
      </c>
      <c r="L19" s="20" t="s">
        <v>80</v>
      </c>
      <c r="M19" s="20">
        <v>1</v>
      </c>
      <c r="N19" s="20" t="s">
        <v>81</v>
      </c>
      <c r="O19" s="20">
        <v>1</v>
      </c>
      <c r="P19" s="20" t="s">
        <v>82</v>
      </c>
      <c r="Q19" s="20">
        <v>1</v>
      </c>
      <c r="R19" s="20" t="s">
        <v>83</v>
      </c>
      <c r="S19" s="20">
        <v>1</v>
      </c>
      <c r="T19" s="20" t="s">
        <v>84</v>
      </c>
      <c r="U19" s="20">
        <v>1</v>
      </c>
      <c r="V19" s="20" t="s">
        <v>85</v>
      </c>
      <c r="W19" s="20">
        <v>1</v>
      </c>
      <c r="X19" s="20" t="s">
        <v>86</v>
      </c>
      <c r="Y19" s="15">
        <v>1</v>
      </c>
    </row>
    <row r="20" spans="1:25" x14ac:dyDescent="0.35">
      <c r="A20" s="15">
        <v>18</v>
      </c>
      <c r="B20" s="16" t="s">
        <v>100</v>
      </c>
      <c r="C20" s="17" t="s">
        <v>71</v>
      </c>
      <c r="D20" s="18" t="s">
        <v>36</v>
      </c>
      <c r="E20" s="19"/>
      <c r="F20" s="20" t="s">
        <v>37</v>
      </c>
      <c r="G20" s="21">
        <v>0.25</v>
      </c>
      <c r="H20" s="20" t="s">
        <v>78</v>
      </c>
      <c r="I20" s="21">
        <v>0.3</v>
      </c>
      <c r="J20" s="20" t="s">
        <v>79</v>
      </c>
      <c r="K20" s="20">
        <v>0.3</v>
      </c>
      <c r="L20" s="20" t="s">
        <v>80</v>
      </c>
      <c r="M20" s="20">
        <v>0.5</v>
      </c>
      <c r="N20" s="20" t="s">
        <v>81</v>
      </c>
      <c r="O20" s="20">
        <v>0.5</v>
      </c>
      <c r="P20" s="20" t="s">
        <v>82</v>
      </c>
      <c r="Q20" s="20">
        <v>1</v>
      </c>
      <c r="R20" s="20" t="s">
        <v>83</v>
      </c>
      <c r="S20" s="20">
        <v>1</v>
      </c>
      <c r="T20" s="20" t="s">
        <v>84</v>
      </c>
      <c r="U20" s="20">
        <v>1</v>
      </c>
      <c r="V20" s="20" t="s">
        <v>85</v>
      </c>
      <c r="W20" s="20">
        <v>1</v>
      </c>
      <c r="X20" s="20" t="s">
        <v>86</v>
      </c>
      <c r="Y20" s="15">
        <v>1</v>
      </c>
    </row>
    <row r="21" spans="1:25" x14ac:dyDescent="0.35">
      <c r="A21" s="15">
        <v>20</v>
      </c>
      <c r="B21" s="16" t="s">
        <v>101</v>
      </c>
      <c r="C21" s="17" t="s">
        <v>71</v>
      </c>
      <c r="D21" s="18" t="s">
        <v>55</v>
      </c>
      <c r="E21" s="19">
        <v>0.2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x14ac:dyDescent="0.35">
      <c r="A22" s="15">
        <v>21</v>
      </c>
      <c r="B22" s="16" t="s">
        <v>102</v>
      </c>
      <c r="C22" s="17" t="s">
        <v>71</v>
      </c>
      <c r="D22" s="18" t="s">
        <v>55</v>
      </c>
      <c r="E22" s="19">
        <v>0.2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x14ac:dyDescent="0.35">
      <c r="A23" s="15">
        <v>22</v>
      </c>
      <c r="B23" s="16" t="s">
        <v>103</v>
      </c>
      <c r="C23" s="17" t="s">
        <v>71</v>
      </c>
      <c r="D23" s="18" t="s">
        <v>55</v>
      </c>
      <c r="E23" s="19">
        <v>0.5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x14ac:dyDescent="0.35">
      <c r="A24" s="15">
        <v>23</v>
      </c>
      <c r="B24" s="16" t="s">
        <v>104</v>
      </c>
      <c r="C24" s="17" t="s">
        <v>71</v>
      </c>
      <c r="D24" s="18" t="s">
        <v>55</v>
      </c>
      <c r="E24" s="19">
        <v>0.1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x14ac:dyDescent="0.35">
      <c r="A25" s="15">
        <v>24</v>
      </c>
      <c r="B25" s="16" t="s">
        <v>105</v>
      </c>
      <c r="C25" s="17" t="s">
        <v>76</v>
      </c>
      <c r="D25" s="18" t="s">
        <v>36</v>
      </c>
      <c r="E25" s="19"/>
      <c r="F25" s="20" t="s">
        <v>37</v>
      </c>
      <c r="G25" s="21">
        <v>2</v>
      </c>
      <c r="H25" s="20" t="s">
        <v>78</v>
      </c>
      <c r="I25" s="21">
        <v>2.5</v>
      </c>
      <c r="J25" s="20" t="s">
        <v>79</v>
      </c>
      <c r="K25" s="20">
        <v>3</v>
      </c>
      <c r="L25" s="20" t="s">
        <v>80</v>
      </c>
      <c r="M25" s="20">
        <v>3</v>
      </c>
      <c r="N25" s="20" t="s">
        <v>81</v>
      </c>
      <c r="O25" s="20">
        <v>3.5</v>
      </c>
      <c r="P25" s="20" t="s">
        <v>82</v>
      </c>
      <c r="Q25" s="20">
        <v>3.5</v>
      </c>
      <c r="R25" s="20" t="s">
        <v>83</v>
      </c>
      <c r="S25" s="20">
        <v>3.5</v>
      </c>
      <c r="T25" s="20" t="s">
        <v>84</v>
      </c>
      <c r="U25" s="20">
        <v>3.5</v>
      </c>
      <c r="V25" s="20" t="s">
        <v>85</v>
      </c>
      <c r="W25" s="20">
        <v>3.5</v>
      </c>
      <c r="X25" s="20" t="s">
        <v>86</v>
      </c>
      <c r="Y25" s="15">
        <v>4</v>
      </c>
    </row>
    <row r="26" spans="1:25" x14ac:dyDescent="0.35">
      <c r="A26" s="15">
        <v>25</v>
      </c>
      <c r="B26" s="16" t="s">
        <v>106</v>
      </c>
      <c r="C26" s="17" t="s">
        <v>76</v>
      </c>
      <c r="D26" s="18" t="s">
        <v>55</v>
      </c>
      <c r="E26" s="19">
        <v>0.1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x14ac:dyDescent="0.35">
      <c r="A27" s="15">
        <v>26</v>
      </c>
      <c r="B27" s="16" t="s">
        <v>107</v>
      </c>
      <c r="C27" s="17" t="s">
        <v>76</v>
      </c>
      <c r="D27" s="18" t="s">
        <v>55</v>
      </c>
      <c r="E27" s="19">
        <v>0.1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x14ac:dyDescent="0.35">
      <c r="A28" s="15">
        <v>27</v>
      </c>
      <c r="B28" s="16" t="s">
        <v>108</v>
      </c>
      <c r="C28" s="17" t="s">
        <v>76</v>
      </c>
      <c r="D28" s="18" t="s">
        <v>55</v>
      </c>
      <c r="E28" s="19">
        <v>0.1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x14ac:dyDescent="0.35">
      <c r="A29" s="15">
        <v>28</v>
      </c>
      <c r="B29" s="16" t="s">
        <v>109</v>
      </c>
      <c r="C29" s="17" t="s">
        <v>71</v>
      </c>
      <c r="D29" s="18" t="s">
        <v>36</v>
      </c>
      <c r="E29" s="19"/>
      <c r="F29" s="20" t="s">
        <v>37</v>
      </c>
      <c r="G29" s="21">
        <f>1/4</f>
        <v>0.25</v>
      </c>
      <c r="H29" s="20" t="s">
        <v>78</v>
      </c>
      <c r="I29" s="21">
        <f>1/4</f>
        <v>0.25</v>
      </c>
      <c r="J29" s="20" t="s">
        <v>79</v>
      </c>
      <c r="K29" s="22">
        <v>46082</v>
      </c>
      <c r="L29" s="20" t="s">
        <v>80</v>
      </c>
      <c r="M29" s="20">
        <v>0.5</v>
      </c>
      <c r="N29" s="20" t="s">
        <v>81</v>
      </c>
      <c r="O29" s="21">
        <f>2/3</f>
        <v>0.66666666666666663</v>
      </c>
      <c r="P29" s="20" t="s">
        <v>82</v>
      </c>
      <c r="Q29" s="20">
        <v>1</v>
      </c>
      <c r="R29" s="20" t="s">
        <v>83</v>
      </c>
      <c r="S29" s="20">
        <v>1.25</v>
      </c>
      <c r="T29" s="20" t="s">
        <v>84</v>
      </c>
      <c r="U29" s="20">
        <v>1.5</v>
      </c>
      <c r="V29" s="20" t="s">
        <v>85</v>
      </c>
      <c r="W29" s="20">
        <v>2</v>
      </c>
      <c r="X29" s="20" t="s">
        <v>86</v>
      </c>
      <c r="Y29" s="15">
        <v>2.5</v>
      </c>
    </row>
    <row r="30" spans="1:25" x14ac:dyDescent="0.35">
      <c r="A30" s="15">
        <v>29</v>
      </c>
      <c r="B30" s="16" t="s">
        <v>110</v>
      </c>
      <c r="C30" s="17" t="s">
        <v>71</v>
      </c>
      <c r="D30" s="18" t="s">
        <v>55</v>
      </c>
      <c r="E30" s="19">
        <v>0.1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x14ac:dyDescent="0.35">
      <c r="A31" s="15">
        <v>30</v>
      </c>
      <c r="B31" s="16" t="s">
        <v>111</v>
      </c>
      <c r="C31" s="17" t="s">
        <v>76</v>
      </c>
      <c r="D31" s="18" t="s">
        <v>55</v>
      </c>
      <c r="E31" s="19">
        <v>0.2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x14ac:dyDescent="0.35">
      <c r="A32" s="15">
        <v>31</v>
      </c>
      <c r="B32" s="16" t="s">
        <v>112</v>
      </c>
      <c r="C32" s="17" t="s">
        <v>76</v>
      </c>
      <c r="D32" s="18" t="s">
        <v>55</v>
      </c>
      <c r="E32" s="19">
        <v>0.1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28.5" x14ac:dyDescent="0.35">
      <c r="A33" s="15">
        <v>32</v>
      </c>
      <c r="B33" s="16" t="s">
        <v>113</v>
      </c>
      <c r="C33" s="17" t="s">
        <v>76</v>
      </c>
      <c r="D33" s="23"/>
      <c r="E33" s="19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x14ac:dyDescent="0.35">
      <c r="A34" s="15">
        <v>33</v>
      </c>
      <c r="B34" s="16" t="s">
        <v>114</v>
      </c>
      <c r="C34" s="17" t="s">
        <v>76</v>
      </c>
      <c r="D34" s="23"/>
      <c r="E34" s="19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x14ac:dyDescent="0.35">
      <c r="A35" s="15">
        <v>34</v>
      </c>
      <c r="B35" s="16" t="s">
        <v>115</v>
      </c>
      <c r="C35" s="17" t="s">
        <v>76</v>
      </c>
      <c r="D35" s="23"/>
      <c r="E35" s="19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x14ac:dyDescent="0.35">
      <c r="A36" s="15">
        <v>35</v>
      </c>
      <c r="B36" s="16" t="s">
        <v>116</v>
      </c>
      <c r="C36" s="17" t="s">
        <v>76</v>
      </c>
      <c r="D36" s="18" t="s">
        <v>55</v>
      </c>
      <c r="E36" s="19">
        <v>0.1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x14ac:dyDescent="0.35">
      <c r="A37" s="15">
        <v>36</v>
      </c>
      <c r="B37" s="16" t="s">
        <v>117</v>
      </c>
      <c r="C37" s="17" t="s">
        <v>71</v>
      </c>
      <c r="D37" s="18" t="s">
        <v>36</v>
      </c>
      <c r="E37" s="19"/>
      <c r="F37" s="20" t="s">
        <v>37</v>
      </c>
      <c r="G37" s="21">
        <v>0.1</v>
      </c>
      <c r="H37" s="20" t="s">
        <v>78</v>
      </c>
      <c r="I37" s="21">
        <v>0.1</v>
      </c>
      <c r="J37" s="20" t="s">
        <v>79</v>
      </c>
      <c r="K37" s="21">
        <v>0.1</v>
      </c>
      <c r="L37" s="20" t="s">
        <v>80</v>
      </c>
      <c r="M37" s="20">
        <v>0.1</v>
      </c>
      <c r="N37" s="20" t="s">
        <v>81</v>
      </c>
      <c r="O37" s="20">
        <v>0.1</v>
      </c>
      <c r="P37" s="20" t="s">
        <v>82</v>
      </c>
      <c r="Q37" s="20">
        <v>0.1</v>
      </c>
      <c r="R37" s="20" t="s">
        <v>83</v>
      </c>
      <c r="S37" s="20">
        <v>0.1</v>
      </c>
      <c r="T37" s="20" t="s">
        <v>84</v>
      </c>
      <c r="U37" s="20">
        <v>0.5</v>
      </c>
      <c r="V37" s="20" t="s">
        <v>85</v>
      </c>
      <c r="W37" s="20">
        <v>1</v>
      </c>
      <c r="X37" s="20" t="s">
        <v>86</v>
      </c>
      <c r="Y37" s="15">
        <v>1</v>
      </c>
    </row>
    <row r="38" spans="1:25" x14ac:dyDescent="0.35">
      <c r="A38" s="15">
        <v>37</v>
      </c>
      <c r="B38" s="16" t="s">
        <v>118</v>
      </c>
      <c r="C38" s="17" t="s">
        <v>71</v>
      </c>
      <c r="D38" s="18" t="s">
        <v>36</v>
      </c>
      <c r="E38" s="19"/>
      <c r="F38" s="20" t="s">
        <v>37</v>
      </c>
      <c r="G38" s="21">
        <v>0.25</v>
      </c>
      <c r="H38" s="20" t="s">
        <v>78</v>
      </c>
      <c r="I38" s="21">
        <v>0.5</v>
      </c>
      <c r="J38" s="20" t="s">
        <v>79</v>
      </c>
      <c r="K38" s="21">
        <v>1</v>
      </c>
      <c r="L38" s="20" t="s">
        <v>80</v>
      </c>
      <c r="M38" s="20">
        <v>1</v>
      </c>
      <c r="N38" s="20" t="s">
        <v>81</v>
      </c>
      <c r="O38" s="20">
        <v>1</v>
      </c>
      <c r="P38" s="20" t="s">
        <v>82</v>
      </c>
      <c r="Q38" s="20">
        <v>1.25</v>
      </c>
      <c r="R38" s="20" t="s">
        <v>83</v>
      </c>
      <c r="S38" s="20">
        <v>1.75</v>
      </c>
      <c r="T38" s="20" t="s">
        <v>84</v>
      </c>
      <c r="U38" s="20">
        <v>2.25</v>
      </c>
      <c r="V38" s="20" t="s">
        <v>85</v>
      </c>
      <c r="W38" s="20">
        <v>2.75</v>
      </c>
      <c r="X38" s="20" t="s">
        <v>86</v>
      </c>
      <c r="Y38" s="15">
        <v>3</v>
      </c>
    </row>
    <row r="39" spans="1:25" x14ac:dyDescent="0.35">
      <c r="A39" s="15">
        <v>38</v>
      </c>
      <c r="B39" s="16" t="s">
        <v>119</v>
      </c>
      <c r="C39" s="17" t="s">
        <v>71</v>
      </c>
      <c r="D39" s="18" t="s">
        <v>55</v>
      </c>
      <c r="E39" s="19">
        <v>0.1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x14ac:dyDescent="0.35">
      <c r="A40" s="15">
        <v>39</v>
      </c>
      <c r="B40" s="16" t="s">
        <v>120</v>
      </c>
      <c r="C40" s="17" t="s">
        <v>76</v>
      </c>
      <c r="D40" s="18" t="s">
        <v>55</v>
      </c>
      <c r="E40" s="19">
        <v>1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x14ac:dyDescent="0.35">
      <c r="A41" s="15">
        <v>40</v>
      </c>
      <c r="B41" s="16" t="s">
        <v>121</v>
      </c>
      <c r="C41" s="17" t="s">
        <v>71</v>
      </c>
      <c r="D41" s="18" t="s">
        <v>55</v>
      </c>
      <c r="E41" s="19">
        <v>0.1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x14ac:dyDescent="0.35">
      <c r="A42" s="15">
        <v>41</v>
      </c>
      <c r="B42" s="16" t="s">
        <v>122</v>
      </c>
      <c r="C42" s="17" t="s">
        <v>71</v>
      </c>
      <c r="D42" s="18" t="s">
        <v>55</v>
      </c>
      <c r="E42" s="19">
        <v>0.2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x14ac:dyDescent="0.35">
      <c r="A43" s="15">
        <v>42</v>
      </c>
      <c r="B43" s="16" t="s">
        <v>123</v>
      </c>
      <c r="C43" s="17" t="s">
        <v>76</v>
      </c>
      <c r="D43" s="18" t="s">
        <v>55</v>
      </c>
      <c r="E43" s="19">
        <v>0.1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x14ac:dyDescent="0.35">
      <c r="A44" s="15">
        <v>43</v>
      </c>
      <c r="B44" s="16" t="s">
        <v>124</v>
      </c>
      <c r="C44" s="17" t="s">
        <v>76</v>
      </c>
      <c r="D44" s="18" t="s">
        <v>55</v>
      </c>
      <c r="E44" s="19">
        <v>0.1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x14ac:dyDescent="0.35">
      <c r="A45" s="15">
        <v>44</v>
      </c>
      <c r="B45" s="16" t="s">
        <v>125</v>
      </c>
      <c r="C45" s="17" t="s">
        <v>76</v>
      </c>
      <c r="D45" s="18" t="s">
        <v>55</v>
      </c>
      <c r="E45" s="19">
        <v>0.2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x14ac:dyDescent="0.35">
      <c r="A46" s="15">
        <v>45</v>
      </c>
      <c r="B46" s="16" t="s">
        <v>126</v>
      </c>
      <c r="C46" s="17" t="s">
        <v>71</v>
      </c>
      <c r="D46" s="23" t="s">
        <v>55</v>
      </c>
      <c r="E46" s="19">
        <v>0.1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x14ac:dyDescent="0.35">
      <c r="A47" s="15">
        <v>46</v>
      </c>
      <c r="B47" s="16" t="s">
        <v>127</v>
      </c>
      <c r="C47" s="17" t="s">
        <v>76</v>
      </c>
      <c r="D47" s="23" t="s">
        <v>55</v>
      </c>
      <c r="E47" s="19">
        <v>0.1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x14ac:dyDescent="0.35">
      <c r="A48" s="15">
        <v>47</v>
      </c>
      <c r="B48" s="16" t="s">
        <v>128</v>
      </c>
      <c r="C48" s="17" t="s">
        <v>71</v>
      </c>
      <c r="D48" s="23" t="s">
        <v>55</v>
      </c>
      <c r="E48" s="19">
        <v>0.1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x14ac:dyDescent="0.35">
      <c r="A49" s="15">
        <v>48</v>
      </c>
      <c r="B49" s="16" t="s">
        <v>129</v>
      </c>
      <c r="C49" s="17" t="s">
        <v>130</v>
      </c>
      <c r="D49" s="23" t="s">
        <v>55</v>
      </c>
      <c r="E49" s="19">
        <v>0.1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x14ac:dyDescent="0.35">
      <c r="A50" s="15">
        <v>49</v>
      </c>
      <c r="B50" s="16" t="s">
        <v>131</v>
      </c>
      <c r="C50" s="17" t="s">
        <v>76</v>
      </c>
      <c r="D50" s="18" t="s">
        <v>55</v>
      </c>
      <c r="E50" s="19">
        <v>0.1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x14ac:dyDescent="0.35">
      <c r="A51" s="15">
        <v>50</v>
      </c>
      <c r="B51" s="16" t="s">
        <v>132</v>
      </c>
      <c r="C51" s="17" t="s">
        <v>76</v>
      </c>
      <c r="D51" s="18" t="s">
        <v>55</v>
      </c>
      <c r="E51" s="19">
        <v>0.1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x14ac:dyDescent="0.35">
      <c r="A52" s="15">
        <v>51</v>
      </c>
      <c r="B52" s="16" t="s">
        <v>133</v>
      </c>
      <c r="C52" s="17" t="s">
        <v>76</v>
      </c>
      <c r="D52" s="18" t="s">
        <v>55</v>
      </c>
      <c r="E52" s="19">
        <v>0.05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28.5" x14ac:dyDescent="0.35">
      <c r="A53" s="15">
        <v>53</v>
      </c>
      <c r="B53" s="16" t="s">
        <v>134</v>
      </c>
      <c r="C53" s="17" t="s">
        <v>76</v>
      </c>
      <c r="D53" s="23" t="s">
        <v>36</v>
      </c>
      <c r="E53" s="19"/>
      <c r="F53" s="15" t="s">
        <v>135</v>
      </c>
      <c r="G53" s="15">
        <v>0.5</v>
      </c>
      <c r="H53" s="15" t="s">
        <v>136</v>
      </c>
      <c r="I53" s="15">
        <v>0.8</v>
      </c>
      <c r="J53" s="15" t="s">
        <v>137</v>
      </c>
      <c r="K53" s="15">
        <v>1.2</v>
      </c>
      <c r="L53" s="15" t="s">
        <v>138</v>
      </c>
      <c r="M53" s="15">
        <v>1.5</v>
      </c>
      <c r="N53" s="15" t="s">
        <v>139</v>
      </c>
      <c r="O53" s="15">
        <v>1.8</v>
      </c>
      <c r="P53" s="15" t="s">
        <v>140</v>
      </c>
      <c r="Q53" s="15">
        <v>2.5</v>
      </c>
      <c r="R53" s="15" t="s">
        <v>141</v>
      </c>
      <c r="S53" s="15">
        <v>3.5</v>
      </c>
      <c r="T53" s="15" t="s">
        <v>142</v>
      </c>
      <c r="U53" s="15">
        <v>4.5</v>
      </c>
      <c r="V53" s="15" t="s">
        <v>143</v>
      </c>
      <c r="W53" s="15">
        <v>5.5</v>
      </c>
      <c r="X53" s="15" t="s">
        <v>86</v>
      </c>
      <c r="Y53" s="15">
        <v>6</v>
      </c>
    </row>
    <row r="54" spans="1:25" x14ac:dyDescent="0.35">
      <c r="A54" s="15">
        <v>54</v>
      </c>
      <c r="B54" s="16" t="s">
        <v>144</v>
      </c>
      <c r="C54" s="17" t="s">
        <v>76</v>
      </c>
      <c r="D54" s="18" t="s">
        <v>55</v>
      </c>
      <c r="E54" s="19">
        <v>0.1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x14ac:dyDescent="0.35">
      <c r="A55" s="15">
        <v>55</v>
      </c>
      <c r="B55" s="16" t="s">
        <v>145</v>
      </c>
      <c r="C55" s="17" t="s">
        <v>76</v>
      </c>
      <c r="D55" s="18" t="s">
        <v>55</v>
      </c>
      <c r="E55" s="19">
        <v>0.1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x14ac:dyDescent="0.35">
      <c r="A56" s="15">
        <v>56</v>
      </c>
      <c r="B56" s="16" t="s">
        <v>146</v>
      </c>
      <c r="C56" s="17" t="s">
        <v>71</v>
      </c>
      <c r="D56" s="18" t="s">
        <v>36</v>
      </c>
      <c r="E56" s="19"/>
      <c r="F56" s="20" t="s">
        <v>37</v>
      </c>
      <c r="G56" s="21">
        <v>0.5</v>
      </c>
      <c r="H56" s="20" t="s">
        <v>78</v>
      </c>
      <c r="I56" s="21">
        <v>1</v>
      </c>
      <c r="J56" s="20" t="s">
        <v>79</v>
      </c>
      <c r="K56" s="21">
        <v>1</v>
      </c>
      <c r="L56" s="20" t="s">
        <v>80</v>
      </c>
      <c r="M56" s="20">
        <v>2</v>
      </c>
      <c r="N56" s="20" t="s">
        <v>81</v>
      </c>
      <c r="O56" s="20">
        <v>2</v>
      </c>
      <c r="P56" s="20" t="s">
        <v>82</v>
      </c>
      <c r="Q56" s="20">
        <v>2.5</v>
      </c>
      <c r="R56" s="20" t="s">
        <v>83</v>
      </c>
      <c r="S56" s="20">
        <v>3</v>
      </c>
      <c r="T56" s="20" t="s">
        <v>84</v>
      </c>
      <c r="U56" s="20">
        <v>4</v>
      </c>
      <c r="V56" s="20" t="s">
        <v>85</v>
      </c>
      <c r="W56" s="20">
        <v>4</v>
      </c>
      <c r="X56" s="20" t="s">
        <v>86</v>
      </c>
      <c r="Y56" s="15">
        <v>4</v>
      </c>
    </row>
    <row r="57" spans="1:25" x14ac:dyDescent="0.35">
      <c r="A57" s="15">
        <v>57</v>
      </c>
      <c r="B57" s="16" t="s">
        <v>147</v>
      </c>
      <c r="C57" s="17" t="s">
        <v>71</v>
      </c>
      <c r="D57" s="18" t="s">
        <v>55</v>
      </c>
      <c r="E57" s="19">
        <v>0.05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x14ac:dyDescent="0.35">
      <c r="A58" s="15">
        <v>58</v>
      </c>
      <c r="B58" s="16" t="s">
        <v>148</v>
      </c>
      <c r="C58" s="17" t="s">
        <v>76</v>
      </c>
      <c r="D58" s="18" t="s">
        <v>55</v>
      </c>
      <c r="E58" s="19">
        <v>0.1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x14ac:dyDescent="0.35">
      <c r="A59" s="15">
        <v>60</v>
      </c>
      <c r="B59" s="16" t="s">
        <v>149</v>
      </c>
      <c r="C59" s="17" t="s">
        <v>76</v>
      </c>
      <c r="D59" s="18" t="s">
        <v>55</v>
      </c>
      <c r="E59" s="19">
        <v>0.1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x14ac:dyDescent="0.35">
      <c r="A60" s="15">
        <v>61</v>
      </c>
      <c r="B60" s="16" t="s">
        <v>150</v>
      </c>
      <c r="C60" s="17" t="s">
        <v>76</v>
      </c>
      <c r="D60" s="18" t="s">
        <v>55</v>
      </c>
      <c r="E60" s="19">
        <v>0.1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x14ac:dyDescent="0.35">
      <c r="A61" s="15">
        <v>62</v>
      </c>
      <c r="B61" s="16" t="s">
        <v>151</v>
      </c>
      <c r="C61" s="17" t="s">
        <v>76</v>
      </c>
      <c r="D61" s="23" t="s">
        <v>36</v>
      </c>
      <c r="E61" s="19"/>
      <c r="F61" s="15" t="s">
        <v>135</v>
      </c>
      <c r="G61" s="15">
        <v>1</v>
      </c>
      <c r="H61" s="15" t="s">
        <v>136</v>
      </c>
      <c r="I61" s="15">
        <v>1.5</v>
      </c>
      <c r="J61" s="15" t="s">
        <v>137</v>
      </c>
      <c r="K61" s="15">
        <v>2.5</v>
      </c>
      <c r="L61" s="15" t="s">
        <v>138</v>
      </c>
      <c r="M61" s="15">
        <v>3</v>
      </c>
      <c r="N61" s="15" t="s">
        <v>139</v>
      </c>
      <c r="O61" s="15">
        <v>3.5</v>
      </c>
      <c r="P61" s="15" t="s">
        <v>140</v>
      </c>
      <c r="Q61" s="15">
        <v>5</v>
      </c>
      <c r="R61" s="15" t="s">
        <v>141</v>
      </c>
      <c r="S61" s="15">
        <v>7</v>
      </c>
      <c r="T61" s="15" t="s">
        <v>142</v>
      </c>
      <c r="U61" s="15">
        <v>9</v>
      </c>
      <c r="V61" s="15" t="s">
        <v>143</v>
      </c>
      <c r="W61" s="15">
        <v>11</v>
      </c>
      <c r="X61" s="15" t="s">
        <v>86</v>
      </c>
      <c r="Y61" s="15">
        <v>13</v>
      </c>
    </row>
    <row r="62" spans="1:25" x14ac:dyDescent="0.35">
      <c r="A62" s="15">
        <v>63</v>
      </c>
      <c r="B62" s="16" t="s">
        <v>152</v>
      </c>
      <c r="C62" s="17" t="s">
        <v>71</v>
      </c>
      <c r="D62" s="23" t="s">
        <v>36</v>
      </c>
      <c r="E62" s="19"/>
      <c r="F62" s="20" t="s">
        <v>37</v>
      </c>
      <c r="G62" s="21">
        <v>0</v>
      </c>
      <c r="H62" s="20" t="s">
        <v>78</v>
      </c>
      <c r="I62" s="21">
        <f>1/6</f>
        <v>0.16666666666666666</v>
      </c>
      <c r="J62" s="20" t="s">
        <v>79</v>
      </c>
      <c r="K62" s="21">
        <f>1/4</f>
        <v>0.25</v>
      </c>
      <c r="L62" s="20" t="s">
        <v>80</v>
      </c>
      <c r="M62" s="22">
        <v>46113</v>
      </c>
      <c r="N62" s="20" t="s">
        <v>81</v>
      </c>
      <c r="O62" s="24">
        <f>1/3</f>
        <v>0.33333333333333331</v>
      </c>
      <c r="P62" s="20" t="s">
        <v>82</v>
      </c>
      <c r="Q62" s="20">
        <v>0.5</v>
      </c>
      <c r="R62" s="20" t="s">
        <v>83</v>
      </c>
      <c r="S62" s="21">
        <f>2/3</f>
        <v>0.66666666666666663</v>
      </c>
      <c r="T62" s="20" t="s">
        <v>84</v>
      </c>
      <c r="U62" s="20">
        <v>1</v>
      </c>
      <c r="V62" s="20" t="s">
        <v>85</v>
      </c>
      <c r="W62" s="20">
        <v>1.25</v>
      </c>
      <c r="X62" s="20" t="s">
        <v>86</v>
      </c>
      <c r="Y62" s="15">
        <v>1.5</v>
      </c>
    </row>
    <row r="63" spans="1:25" x14ac:dyDescent="0.35">
      <c r="A63" s="15">
        <v>64</v>
      </c>
      <c r="B63" s="16" t="s">
        <v>153</v>
      </c>
      <c r="C63" s="17" t="s">
        <v>71</v>
      </c>
      <c r="D63" s="18" t="s">
        <v>36</v>
      </c>
      <c r="E63" s="19"/>
      <c r="F63" s="20" t="s">
        <v>37</v>
      </c>
      <c r="G63" s="21">
        <v>0.5</v>
      </c>
      <c r="H63" s="20" t="s">
        <v>78</v>
      </c>
      <c r="I63" s="21">
        <v>0.75</v>
      </c>
      <c r="J63" s="20" t="s">
        <v>79</v>
      </c>
      <c r="K63" s="21">
        <v>1</v>
      </c>
      <c r="L63" s="20" t="s">
        <v>80</v>
      </c>
      <c r="M63" s="20">
        <v>1.25</v>
      </c>
      <c r="N63" s="20" t="s">
        <v>81</v>
      </c>
      <c r="O63" s="20">
        <v>1.5</v>
      </c>
      <c r="P63" s="20" t="s">
        <v>82</v>
      </c>
      <c r="Q63" s="20">
        <v>2</v>
      </c>
      <c r="R63" s="20" t="s">
        <v>83</v>
      </c>
      <c r="S63" s="20">
        <v>3</v>
      </c>
      <c r="T63" s="20" t="s">
        <v>84</v>
      </c>
      <c r="U63" s="20">
        <v>4</v>
      </c>
      <c r="V63" s="20" t="s">
        <v>85</v>
      </c>
      <c r="W63" s="20">
        <v>5</v>
      </c>
      <c r="X63" s="20" t="s">
        <v>86</v>
      </c>
      <c r="Y63" s="15">
        <v>6</v>
      </c>
    </row>
    <row r="64" spans="1:25" x14ac:dyDescent="0.35">
      <c r="A64" s="15">
        <v>65</v>
      </c>
      <c r="B64" s="16" t="s">
        <v>154</v>
      </c>
      <c r="C64" s="17" t="s">
        <v>76</v>
      </c>
      <c r="D64" s="18" t="s">
        <v>55</v>
      </c>
      <c r="E64" s="19">
        <v>0.1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x14ac:dyDescent="0.35">
      <c r="A65" s="15">
        <v>66</v>
      </c>
      <c r="B65" s="16" t="s">
        <v>155</v>
      </c>
      <c r="C65" s="17" t="s">
        <v>71</v>
      </c>
      <c r="D65" s="18" t="s">
        <v>36</v>
      </c>
      <c r="E65" s="19"/>
      <c r="F65" s="20" t="s">
        <v>37</v>
      </c>
      <c r="G65" s="21">
        <f>1/8</f>
        <v>0.125</v>
      </c>
      <c r="H65" s="20" t="s">
        <v>78</v>
      </c>
      <c r="I65" s="21">
        <f>1/6</f>
        <v>0.16666666666666666</v>
      </c>
      <c r="J65" s="20" t="s">
        <v>79</v>
      </c>
      <c r="K65" s="21">
        <v>0.25</v>
      </c>
      <c r="L65" s="20" t="s">
        <v>80</v>
      </c>
      <c r="M65" s="22">
        <v>46082</v>
      </c>
      <c r="N65" s="20" t="s">
        <v>81</v>
      </c>
      <c r="O65" s="20">
        <v>0.25</v>
      </c>
      <c r="P65" s="20" t="s">
        <v>82</v>
      </c>
      <c r="Q65" s="20">
        <v>0.75</v>
      </c>
      <c r="R65" s="20" t="s">
        <v>83</v>
      </c>
      <c r="S65" s="20">
        <v>1</v>
      </c>
      <c r="T65" s="20" t="s">
        <v>84</v>
      </c>
      <c r="U65" s="20">
        <v>1.25</v>
      </c>
      <c r="V65" s="20" t="s">
        <v>85</v>
      </c>
      <c r="W65" s="20">
        <v>1.5</v>
      </c>
      <c r="X65" s="20" t="s">
        <v>86</v>
      </c>
      <c r="Y65" s="15">
        <v>2</v>
      </c>
    </row>
    <row r="66" spans="1:25" x14ac:dyDescent="0.35">
      <c r="A66" s="15">
        <v>67</v>
      </c>
      <c r="B66" s="16" t="s">
        <v>156</v>
      </c>
      <c r="C66" s="17" t="s">
        <v>71</v>
      </c>
      <c r="D66" s="18" t="s">
        <v>36</v>
      </c>
      <c r="E66" s="19"/>
      <c r="F66" s="20" t="s">
        <v>37</v>
      </c>
      <c r="G66" s="21">
        <f>1/6</f>
        <v>0.16666666666666666</v>
      </c>
      <c r="H66" s="20" t="s">
        <v>78</v>
      </c>
      <c r="I66" s="21">
        <v>0.25</v>
      </c>
      <c r="J66" s="20" t="s">
        <v>79</v>
      </c>
      <c r="K66" s="21">
        <f>1/3</f>
        <v>0.33333333333333331</v>
      </c>
      <c r="L66" s="20" t="s">
        <v>80</v>
      </c>
      <c r="M66" s="20">
        <v>0.5</v>
      </c>
      <c r="N66" s="20" t="s">
        <v>81</v>
      </c>
      <c r="O66" s="21">
        <f>2/3</f>
        <v>0.66666666666666663</v>
      </c>
      <c r="P66" s="20" t="s">
        <v>82</v>
      </c>
      <c r="Q66" s="20">
        <v>1</v>
      </c>
      <c r="R66" s="20" t="s">
        <v>83</v>
      </c>
      <c r="S66" s="20">
        <v>1.25</v>
      </c>
      <c r="T66" s="20" t="s">
        <v>84</v>
      </c>
      <c r="U66" s="20">
        <v>1.5</v>
      </c>
      <c r="V66" s="20" t="s">
        <v>85</v>
      </c>
      <c r="W66" s="20">
        <v>2</v>
      </c>
      <c r="X66" s="20" t="s">
        <v>86</v>
      </c>
      <c r="Y66" s="15">
        <v>2.5</v>
      </c>
    </row>
    <row r="67" spans="1:25" x14ac:dyDescent="0.35">
      <c r="A67" s="15">
        <v>68</v>
      </c>
      <c r="B67" s="16" t="s">
        <v>157</v>
      </c>
      <c r="C67" s="17" t="s">
        <v>76</v>
      </c>
      <c r="D67" s="23" t="s">
        <v>55</v>
      </c>
      <c r="E67" s="19">
        <v>0.1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x14ac:dyDescent="0.35">
      <c r="A68" s="15">
        <v>69</v>
      </c>
      <c r="B68" s="16" t="s">
        <v>158</v>
      </c>
      <c r="C68" s="17" t="s">
        <v>71</v>
      </c>
      <c r="D68" s="18" t="s">
        <v>36</v>
      </c>
      <c r="E68" s="19"/>
      <c r="F68" s="20" t="s">
        <v>37</v>
      </c>
      <c r="G68" s="21">
        <f>1/8</f>
        <v>0.125</v>
      </c>
      <c r="H68" s="20" t="s">
        <v>78</v>
      </c>
      <c r="I68" s="21">
        <f>1/6</f>
        <v>0.16666666666666666</v>
      </c>
      <c r="J68" s="20" t="s">
        <v>79</v>
      </c>
      <c r="K68" s="21">
        <f>1/4</f>
        <v>0.25</v>
      </c>
      <c r="L68" s="20" t="s">
        <v>80</v>
      </c>
      <c r="M68" s="22">
        <v>46082</v>
      </c>
      <c r="N68" s="20" t="s">
        <v>81</v>
      </c>
      <c r="O68" s="20">
        <v>0.5</v>
      </c>
      <c r="P68" s="20" t="s">
        <v>82</v>
      </c>
      <c r="Q68" s="24">
        <f>2/3</f>
        <v>0.66666666666666663</v>
      </c>
      <c r="R68" s="20" t="s">
        <v>83</v>
      </c>
      <c r="S68" s="20">
        <v>1</v>
      </c>
      <c r="T68" s="20" t="s">
        <v>84</v>
      </c>
      <c r="U68" s="20">
        <v>1.25</v>
      </c>
      <c r="V68" s="20" t="s">
        <v>85</v>
      </c>
      <c r="W68" s="20">
        <v>1.5</v>
      </c>
      <c r="X68" s="20" t="s">
        <v>86</v>
      </c>
      <c r="Y68" s="15">
        <v>1.75</v>
      </c>
    </row>
    <row r="69" spans="1:25" x14ac:dyDescent="0.35">
      <c r="A69" s="15">
        <v>70</v>
      </c>
      <c r="B69" s="16" t="s">
        <v>159</v>
      </c>
      <c r="C69" s="17" t="s">
        <v>76</v>
      </c>
      <c r="D69" s="23"/>
      <c r="E69" s="19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x14ac:dyDescent="0.35">
      <c r="A70" s="15">
        <v>71</v>
      </c>
      <c r="B70" s="16" t="s">
        <v>160</v>
      </c>
      <c r="C70" s="17" t="s">
        <v>71</v>
      </c>
      <c r="D70" s="18" t="s">
        <v>36</v>
      </c>
      <c r="E70" s="19"/>
      <c r="F70" s="20" t="s">
        <v>37</v>
      </c>
      <c r="G70" s="21">
        <f>1/6</f>
        <v>0.16666666666666666</v>
      </c>
      <c r="H70" s="20" t="s">
        <v>78</v>
      </c>
      <c r="I70" s="21">
        <f>1/4</f>
        <v>0.25</v>
      </c>
      <c r="J70" s="20" t="s">
        <v>79</v>
      </c>
      <c r="K70" s="21">
        <f>1/3</f>
        <v>0.33333333333333331</v>
      </c>
      <c r="L70" s="20" t="s">
        <v>80</v>
      </c>
      <c r="M70" s="22">
        <v>46115</v>
      </c>
      <c r="N70" s="20" t="s">
        <v>81</v>
      </c>
      <c r="O70" s="20">
        <v>1</v>
      </c>
      <c r="P70" s="20" t="s">
        <v>82</v>
      </c>
      <c r="Q70" s="20">
        <v>1.5</v>
      </c>
      <c r="R70" s="20" t="s">
        <v>83</v>
      </c>
      <c r="S70" s="20">
        <v>1.5</v>
      </c>
      <c r="T70" s="20" t="s">
        <v>84</v>
      </c>
      <c r="U70" s="20">
        <v>2</v>
      </c>
      <c r="V70" s="20" t="s">
        <v>85</v>
      </c>
      <c r="W70" s="20">
        <v>2.5</v>
      </c>
      <c r="X70" s="20" t="s">
        <v>86</v>
      </c>
      <c r="Y70" s="15">
        <v>3</v>
      </c>
    </row>
    <row r="71" spans="1:25" x14ac:dyDescent="0.35">
      <c r="A71" s="15">
        <v>72</v>
      </c>
      <c r="B71" s="16" t="s">
        <v>161</v>
      </c>
      <c r="C71" s="17" t="s">
        <v>76</v>
      </c>
      <c r="D71" s="18" t="s">
        <v>55</v>
      </c>
      <c r="E71" s="19">
        <v>0.1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x14ac:dyDescent="0.35">
      <c r="A72" s="15">
        <v>73</v>
      </c>
      <c r="B72" s="16" t="s">
        <v>162</v>
      </c>
      <c r="C72" s="17" t="s">
        <v>76</v>
      </c>
      <c r="D72" s="18" t="s">
        <v>36</v>
      </c>
      <c r="E72" s="19"/>
      <c r="F72" s="20" t="s">
        <v>37</v>
      </c>
      <c r="G72" s="21">
        <v>0.7</v>
      </c>
      <c r="H72" s="20" t="s">
        <v>78</v>
      </c>
      <c r="I72" s="21">
        <v>0.8</v>
      </c>
      <c r="J72" s="20" t="s">
        <v>79</v>
      </c>
      <c r="K72" s="20">
        <v>0.9</v>
      </c>
      <c r="L72" s="20" t="s">
        <v>80</v>
      </c>
      <c r="M72" s="20">
        <v>1</v>
      </c>
      <c r="N72" s="20" t="s">
        <v>81</v>
      </c>
      <c r="O72" s="20">
        <v>1</v>
      </c>
      <c r="P72" s="20" t="s">
        <v>82</v>
      </c>
      <c r="Q72" s="20">
        <v>1</v>
      </c>
      <c r="R72" s="20" t="s">
        <v>83</v>
      </c>
      <c r="S72" s="20">
        <v>1</v>
      </c>
      <c r="T72" s="20" t="s">
        <v>84</v>
      </c>
      <c r="U72" s="20">
        <v>1</v>
      </c>
      <c r="V72" s="20" t="s">
        <v>85</v>
      </c>
      <c r="W72" s="20">
        <v>1</v>
      </c>
      <c r="X72" s="20" t="s">
        <v>86</v>
      </c>
      <c r="Y72" s="15">
        <v>1</v>
      </c>
    </row>
    <row r="73" spans="1:25" x14ac:dyDescent="0.35">
      <c r="A73" s="15">
        <v>74</v>
      </c>
      <c r="B73" s="16" t="s">
        <v>163</v>
      </c>
      <c r="C73" s="17" t="s">
        <v>71</v>
      </c>
      <c r="D73" s="18" t="s">
        <v>36</v>
      </c>
      <c r="E73" s="19"/>
      <c r="F73" s="20" t="s">
        <v>164</v>
      </c>
      <c r="G73" s="21">
        <f>1/8</f>
        <v>0.125</v>
      </c>
      <c r="H73" s="20" t="s">
        <v>165</v>
      </c>
      <c r="I73" s="21">
        <f>1/4</f>
        <v>0.25</v>
      </c>
      <c r="J73" s="20" t="s">
        <v>166</v>
      </c>
      <c r="K73" s="21">
        <f>1/2</f>
        <v>0.5</v>
      </c>
      <c r="L73" s="20" t="s">
        <v>167</v>
      </c>
      <c r="M73" s="20">
        <v>1</v>
      </c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15"/>
    </row>
    <row r="74" spans="1:25" x14ac:dyDescent="0.35">
      <c r="A74" s="15">
        <v>75</v>
      </c>
      <c r="B74" s="16" t="s">
        <v>168</v>
      </c>
      <c r="C74" s="17" t="s">
        <v>71</v>
      </c>
      <c r="D74" s="18" t="s">
        <v>36</v>
      </c>
      <c r="E74" s="19"/>
      <c r="F74" s="20" t="s">
        <v>37</v>
      </c>
      <c r="G74" s="21">
        <f>1/2</f>
        <v>0.5</v>
      </c>
      <c r="H74" s="20" t="s">
        <v>78</v>
      </c>
      <c r="I74" s="21">
        <f>3/4</f>
        <v>0.75</v>
      </c>
      <c r="J74" s="20" t="s">
        <v>79</v>
      </c>
      <c r="K74" s="21">
        <v>1</v>
      </c>
      <c r="L74" s="20" t="s">
        <v>80</v>
      </c>
      <c r="M74" s="20">
        <v>1.5</v>
      </c>
      <c r="N74" s="20" t="s">
        <v>81</v>
      </c>
      <c r="O74" s="20">
        <v>2</v>
      </c>
      <c r="P74" s="20" t="s">
        <v>82</v>
      </c>
      <c r="Q74" s="20">
        <v>2.5</v>
      </c>
      <c r="R74" s="20" t="s">
        <v>83</v>
      </c>
      <c r="S74" s="20">
        <v>3.5</v>
      </c>
      <c r="T74" s="20" t="s">
        <v>84</v>
      </c>
      <c r="U74" s="20">
        <v>4.5</v>
      </c>
      <c r="V74" s="20" t="s">
        <v>85</v>
      </c>
      <c r="W74" s="20">
        <v>5.5</v>
      </c>
      <c r="X74" s="20" t="s">
        <v>86</v>
      </c>
      <c r="Y74" s="15">
        <v>6</v>
      </c>
    </row>
    <row r="75" spans="1:25" x14ac:dyDescent="0.35">
      <c r="A75" s="15">
        <v>76</v>
      </c>
      <c r="B75" s="16" t="s">
        <v>169</v>
      </c>
      <c r="C75" s="17" t="s">
        <v>76</v>
      </c>
      <c r="D75" s="18" t="s">
        <v>36</v>
      </c>
      <c r="E75" s="19"/>
      <c r="F75" s="20" t="s">
        <v>37</v>
      </c>
      <c r="G75" s="20">
        <v>0.7</v>
      </c>
      <c r="H75" s="20" t="s">
        <v>78</v>
      </c>
      <c r="I75" s="21">
        <v>0.8</v>
      </c>
      <c r="J75" s="20" t="s">
        <v>79</v>
      </c>
      <c r="K75" s="21">
        <v>0.9</v>
      </c>
      <c r="L75" s="20" t="s">
        <v>80</v>
      </c>
      <c r="M75" s="20">
        <v>1</v>
      </c>
      <c r="N75" s="20" t="s">
        <v>81</v>
      </c>
      <c r="O75" s="20">
        <v>1</v>
      </c>
      <c r="P75" s="20" t="s">
        <v>82</v>
      </c>
      <c r="Q75" s="20">
        <v>1</v>
      </c>
      <c r="R75" s="20" t="s">
        <v>83</v>
      </c>
      <c r="S75" s="20">
        <v>1</v>
      </c>
      <c r="T75" s="20" t="s">
        <v>84</v>
      </c>
      <c r="U75" s="20">
        <v>1</v>
      </c>
      <c r="V75" s="20" t="s">
        <v>85</v>
      </c>
      <c r="W75" s="20">
        <v>1</v>
      </c>
      <c r="X75" s="20" t="s">
        <v>86</v>
      </c>
      <c r="Y75" s="15">
        <v>1</v>
      </c>
    </row>
    <row r="76" spans="1:25" x14ac:dyDescent="0.35">
      <c r="A76" s="15">
        <v>77</v>
      </c>
      <c r="B76" s="16" t="s">
        <v>170</v>
      </c>
      <c r="C76" s="17" t="s">
        <v>171</v>
      </c>
      <c r="D76" s="23" t="s">
        <v>36</v>
      </c>
      <c r="E76" s="19"/>
      <c r="F76" s="15" t="s">
        <v>164</v>
      </c>
      <c r="G76" s="15">
        <v>1</v>
      </c>
      <c r="H76" s="15" t="s">
        <v>165</v>
      </c>
      <c r="I76" s="15">
        <v>1</v>
      </c>
      <c r="J76" s="15" t="s">
        <v>166</v>
      </c>
      <c r="K76" s="15">
        <v>1</v>
      </c>
      <c r="L76" s="15" t="s">
        <v>167</v>
      </c>
      <c r="M76" s="15">
        <v>2</v>
      </c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x14ac:dyDescent="0.35">
      <c r="A77" s="15">
        <v>78</v>
      </c>
      <c r="B77" s="16" t="s">
        <v>172</v>
      </c>
      <c r="C77" s="17" t="s">
        <v>71</v>
      </c>
      <c r="D77" s="18" t="s">
        <v>55</v>
      </c>
      <c r="E77" s="19">
        <v>0.1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x14ac:dyDescent="0.35">
      <c r="A78" s="15">
        <v>79</v>
      </c>
      <c r="B78" s="16" t="s">
        <v>173</v>
      </c>
      <c r="C78" s="17" t="s">
        <v>71</v>
      </c>
      <c r="D78" s="18" t="s">
        <v>55</v>
      </c>
      <c r="E78" s="19">
        <v>0.2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x14ac:dyDescent="0.35">
      <c r="A79" s="15">
        <v>80</v>
      </c>
      <c r="B79" s="16" t="s">
        <v>174</v>
      </c>
      <c r="C79" s="17" t="s">
        <v>76</v>
      </c>
      <c r="D79" s="18" t="s">
        <v>55</v>
      </c>
      <c r="E79" s="19">
        <v>0.1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x14ac:dyDescent="0.35">
      <c r="A80" s="15">
        <v>81</v>
      </c>
      <c r="B80" s="16" t="s">
        <v>175</v>
      </c>
      <c r="C80" s="17" t="s">
        <v>73</v>
      </c>
      <c r="D80" s="18" t="s">
        <v>36</v>
      </c>
      <c r="E80" s="19"/>
      <c r="F80" s="20" t="s">
        <v>37</v>
      </c>
      <c r="G80" s="20">
        <v>0.5</v>
      </c>
      <c r="H80" s="20" t="s">
        <v>78</v>
      </c>
      <c r="I80" s="21">
        <v>1</v>
      </c>
      <c r="J80" s="20" t="s">
        <v>79</v>
      </c>
      <c r="K80" s="21">
        <v>1.5</v>
      </c>
      <c r="L80" s="20" t="s">
        <v>80</v>
      </c>
      <c r="M80" s="20">
        <v>2</v>
      </c>
      <c r="N80" s="20" t="s">
        <v>81</v>
      </c>
      <c r="O80" s="20">
        <v>2.5</v>
      </c>
      <c r="P80" s="20" t="s">
        <v>82</v>
      </c>
      <c r="Q80" s="20">
        <v>3</v>
      </c>
      <c r="R80" s="20" t="s">
        <v>83</v>
      </c>
      <c r="S80" s="20">
        <v>3.5</v>
      </c>
      <c r="T80" s="20" t="s">
        <v>84</v>
      </c>
      <c r="U80" s="20">
        <v>4</v>
      </c>
      <c r="V80" s="20" t="s">
        <v>85</v>
      </c>
      <c r="W80" s="20">
        <v>5</v>
      </c>
      <c r="X80" s="20" t="s">
        <v>86</v>
      </c>
      <c r="Y80" s="15">
        <v>6</v>
      </c>
    </row>
    <row r="81" spans="1:25" x14ac:dyDescent="0.35">
      <c r="A81" s="15">
        <v>82</v>
      </c>
      <c r="B81" s="16" t="s">
        <v>176</v>
      </c>
      <c r="C81" s="17" t="s">
        <v>71</v>
      </c>
      <c r="D81" s="18" t="s">
        <v>36</v>
      </c>
      <c r="E81" s="19"/>
      <c r="F81" s="20" t="s">
        <v>37</v>
      </c>
      <c r="G81" s="20">
        <v>1</v>
      </c>
      <c r="H81" s="20" t="s">
        <v>78</v>
      </c>
      <c r="I81" s="21">
        <v>1</v>
      </c>
      <c r="J81" s="20" t="s">
        <v>79</v>
      </c>
      <c r="K81" s="21">
        <v>1</v>
      </c>
      <c r="L81" s="20" t="s">
        <v>80</v>
      </c>
      <c r="M81" s="20">
        <v>1</v>
      </c>
      <c r="N81" s="20" t="s">
        <v>81</v>
      </c>
      <c r="O81" s="20">
        <v>1</v>
      </c>
      <c r="P81" s="20" t="s">
        <v>82</v>
      </c>
      <c r="Q81" s="20">
        <v>2</v>
      </c>
      <c r="R81" s="20" t="s">
        <v>83</v>
      </c>
      <c r="S81" s="20">
        <v>2</v>
      </c>
      <c r="T81" s="20" t="s">
        <v>84</v>
      </c>
      <c r="U81" s="20">
        <v>2</v>
      </c>
      <c r="V81" s="20" t="s">
        <v>85</v>
      </c>
      <c r="W81" s="20">
        <v>2</v>
      </c>
      <c r="X81" s="20" t="s">
        <v>86</v>
      </c>
      <c r="Y81" s="15"/>
    </row>
    <row r="82" spans="1:25" x14ac:dyDescent="0.35">
      <c r="A82" s="15">
        <v>83</v>
      </c>
      <c r="B82" s="16" t="s">
        <v>177</v>
      </c>
      <c r="C82" s="17" t="s">
        <v>76</v>
      </c>
      <c r="D82" s="23" t="s">
        <v>55</v>
      </c>
      <c r="E82" s="19">
        <v>0.1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x14ac:dyDescent="0.35">
      <c r="A83" s="15">
        <v>84</v>
      </c>
      <c r="B83" s="16" t="s">
        <v>178</v>
      </c>
      <c r="C83" s="17" t="s">
        <v>73</v>
      </c>
      <c r="D83" s="18" t="s">
        <v>36</v>
      </c>
      <c r="E83" s="19"/>
      <c r="F83" s="20" t="s">
        <v>37</v>
      </c>
      <c r="G83" s="21">
        <v>0.3</v>
      </c>
      <c r="H83" s="20" t="s">
        <v>78</v>
      </c>
      <c r="I83" s="21">
        <v>0.5</v>
      </c>
      <c r="J83" s="20" t="s">
        <v>79</v>
      </c>
      <c r="K83" s="21">
        <v>1</v>
      </c>
      <c r="L83" s="20" t="s">
        <v>80</v>
      </c>
      <c r="M83" s="20">
        <v>1</v>
      </c>
      <c r="N83" s="20" t="s">
        <v>81</v>
      </c>
      <c r="O83" s="20">
        <v>1</v>
      </c>
      <c r="P83" s="20" t="s">
        <v>82</v>
      </c>
      <c r="Q83" s="20">
        <v>1</v>
      </c>
      <c r="R83" s="20" t="s">
        <v>83</v>
      </c>
      <c r="S83" s="20">
        <v>1</v>
      </c>
      <c r="T83" s="20" t="s">
        <v>84</v>
      </c>
      <c r="U83" s="20">
        <v>1</v>
      </c>
      <c r="V83" s="20" t="s">
        <v>85</v>
      </c>
      <c r="W83" s="20">
        <v>1</v>
      </c>
      <c r="X83" s="20" t="s">
        <v>86</v>
      </c>
      <c r="Y83" s="15">
        <v>1</v>
      </c>
    </row>
    <row r="84" spans="1:25" x14ac:dyDescent="0.35">
      <c r="A84" s="15">
        <v>85</v>
      </c>
      <c r="B84" s="16" t="s">
        <v>179</v>
      </c>
      <c r="C84" s="17" t="s">
        <v>76</v>
      </c>
      <c r="D84" s="23"/>
      <c r="E84" s="19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x14ac:dyDescent="0.35">
      <c r="A85" s="15">
        <v>86</v>
      </c>
      <c r="B85" s="16" t="s">
        <v>180</v>
      </c>
      <c r="C85" s="17" t="s">
        <v>71</v>
      </c>
      <c r="D85" s="23"/>
      <c r="E85" s="19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x14ac:dyDescent="0.35">
      <c r="A86" s="15">
        <v>87</v>
      </c>
      <c r="B86" s="16" t="s">
        <v>181</v>
      </c>
      <c r="C86" s="17" t="s">
        <v>71</v>
      </c>
      <c r="D86" s="23" t="s">
        <v>55</v>
      </c>
      <c r="E86" s="19">
        <v>0.2</v>
      </c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x14ac:dyDescent="0.35">
      <c r="A87" s="15">
        <v>88</v>
      </c>
      <c r="B87" s="16" t="s">
        <v>182</v>
      </c>
      <c r="C87" s="17" t="s">
        <v>76</v>
      </c>
      <c r="D87" s="18" t="s">
        <v>55</v>
      </c>
      <c r="E87" s="19">
        <v>0.3</v>
      </c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x14ac:dyDescent="0.35">
      <c r="A88" s="15">
        <v>89</v>
      </c>
      <c r="B88" s="16" t="s">
        <v>183</v>
      </c>
      <c r="C88" s="17" t="s">
        <v>71</v>
      </c>
      <c r="D88" s="18" t="s">
        <v>36</v>
      </c>
      <c r="E88" s="19"/>
      <c r="F88" s="20" t="s">
        <v>37</v>
      </c>
      <c r="G88" s="21">
        <v>0.3</v>
      </c>
      <c r="H88" s="20" t="s">
        <v>78</v>
      </c>
      <c r="I88" s="21">
        <v>1</v>
      </c>
      <c r="J88" s="20" t="s">
        <v>79</v>
      </c>
      <c r="K88" s="21">
        <v>1</v>
      </c>
      <c r="L88" s="20" t="s">
        <v>80</v>
      </c>
      <c r="M88" s="20">
        <v>1</v>
      </c>
      <c r="N88" s="20" t="s">
        <v>81</v>
      </c>
      <c r="O88" s="20">
        <v>1</v>
      </c>
      <c r="P88" s="20" t="s">
        <v>82</v>
      </c>
      <c r="Q88" s="20">
        <v>1</v>
      </c>
      <c r="R88" s="20" t="s">
        <v>83</v>
      </c>
      <c r="S88" s="20">
        <v>1</v>
      </c>
      <c r="T88" s="20" t="s">
        <v>84</v>
      </c>
      <c r="U88" s="20">
        <v>1</v>
      </c>
      <c r="V88" s="20" t="s">
        <v>85</v>
      </c>
      <c r="W88" s="20">
        <v>1</v>
      </c>
      <c r="X88" s="20" t="s">
        <v>86</v>
      </c>
      <c r="Y88" s="15">
        <v>1</v>
      </c>
    </row>
    <row r="89" spans="1:25" x14ac:dyDescent="0.35">
      <c r="A89" s="15">
        <v>90</v>
      </c>
      <c r="B89" s="16" t="s">
        <v>184</v>
      </c>
      <c r="C89" s="17" t="s">
        <v>71</v>
      </c>
      <c r="D89" s="18" t="s">
        <v>55</v>
      </c>
      <c r="E89" s="19">
        <v>0.15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x14ac:dyDescent="0.35">
      <c r="A90" s="15">
        <v>91</v>
      </c>
      <c r="B90" s="16" t="s">
        <v>185</v>
      </c>
      <c r="C90" s="17" t="s">
        <v>71</v>
      </c>
      <c r="D90" s="23" t="s">
        <v>55</v>
      </c>
      <c r="E90" s="19">
        <v>1</v>
      </c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x14ac:dyDescent="0.35">
      <c r="A91" s="15">
        <v>92</v>
      </c>
      <c r="B91" s="16" t="s">
        <v>186</v>
      </c>
      <c r="C91" s="17" t="s">
        <v>76</v>
      </c>
      <c r="D91" s="18" t="s">
        <v>55</v>
      </c>
      <c r="E91" s="19">
        <v>0.1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x14ac:dyDescent="0.35">
      <c r="A92" s="15">
        <v>93</v>
      </c>
      <c r="B92" s="16" t="s">
        <v>187</v>
      </c>
      <c r="C92" s="17" t="s">
        <v>76</v>
      </c>
      <c r="D92" s="23" t="s">
        <v>55</v>
      </c>
      <c r="E92" s="19">
        <v>0.1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x14ac:dyDescent="0.35">
      <c r="A93" s="15">
        <v>94</v>
      </c>
      <c r="B93" s="16" t="s">
        <v>188</v>
      </c>
      <c r="C93" s="17" t="s">
        <v>76</v>
      </c>
      <c r="D93" s="18" t="s">
        <v>55</v>
      </c>
      <c r="E93" s="19">
        <v>0.2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x14ac:dyDescent="0.35">
      <c r="A94" s="15">
        <v>95</v>
      </c>
      <c r="B94" s="16" t="s">
        <v>189</v>
      </c>
      <c r="C94" s="17" t="s">
        <v>71</v>
      </c>
      <c r="D94" s="18" t="s">
        <v>55</v>
      </c>
      <c r="E94" s="19">
        <v>0.2</v>
      </c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x14ac:dyDescent="0.35">
      <c r="A95" s="15">
        <v>96</v>
      </c>
      <c r="B95" s="16" t="s">
        <v>190</v>
      </c>
      <c r="C95" s="17" t="s">
        <v>71</v>
      </c>
      <c r="D95" s="18" t="s">
        <v>36</v>
      </c>
      <c r="E95" s="19"/>
      <c r="F95" s="20" t="s">
        <v>37</v>
      </c>
      <c r="G95" s="21">
        <v>0.5</v>
      </c>
      <c r="H95" s="20" t="s">
        <v>78</v>
      </c>
      <c r="I95" s="21">
        <v>0.5</v>
      </c>
      <c r="J95" s="20" t="s">
        <v>79</v>
      </c>
      <c r="K95" s="21">
        <v>1</v>
      </c>
      <c r="L95" s="20" t="s">
        <v>80</v>
      </c>
      <c r="M95" s="20">
        <v>1</v>
      </c>
      <c r="N95" s="20" t="s">
        <v>81</v>
      </c>
      <c r="O95" s="20">
        <v>1</v>
      </c>
      <c r="P95" s="20" t="s">
        <v>82</v>
      </c>
      <c r="Q95" s="20">
        <v>1</v>
      </c>
      <c r="R95" s="20" t="s">
        <v>83</v>
      </c>
      <c r="S95" s="20">
        <v>1</v>
      </c>
      <c r="T95" s="20" t="s">
        <v>84</v>
      </c>
      <c r="U95" s="20">
        <v>1</v>
      </c>
      <c r="V95" s="20" t="s">
        <v>85</v>
      </c>
      <c r="W95" s="20">
        <v>1</v>
      </c>
      <c r="X95" s="20" t="s">
        <v>86</v>
      </c>
      <c r="Y95" s="15">
        <v>1</v>
      </c>
    </row>
    <row r="96" spans="1:25" x14ac:dyDescent="0.35">
      <c r="A96" s="15">
        <v>97</v>
      </c>
      <c r="B96" s="16" t="s">
        <v>191</v>
      </c>
      <c r="C96" s="17" t="s">
        <v>76</v>
      </c>
      <c r="D96" s="18" t="s">
        <v>55</v>
      </c>
      <c r="E96" s="19">
        <v>0.15</v>
      </c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x14ac:dyDescent="0.35">
      <c r="A97" s="15">
        <v>98</v>
      </c>
      <c r="B97" s="16" t="s">
        <v>192</v>
      </c>
      <c r="C97" s="17" t="s">
        <v>71</v>
      </c>
      <c r="D97" s="18" t="s">
        <v>55</v>
      </c>
      <c r="E97" s="19">
        <v>0.1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x14ac:dyDescent="0.35">
      <c r="A98" s="15">
        <v>99</v>
      </c>
      <c r="B98" s="16" t="s">
        <v>193</v>
      </c>
      <c r="C98" s="17" t="s">
        <v>71</v>
      </c>
      <c r="D98" s="18" t="s">
        <v>36</v>
      </c>
      <c r="E98" s="19"/>
      <c r="F98" s="20" t="s">
        <v>37</v>
      </c>
      <c r="G98" s="21">
        <v>0.5</v>
      </c>
      <c r="H98" s="20" t="s">
        <v>78</v>
      </c>
      <c r="I98" s="21">
        <v>0.5</v>
      </c>
      <c r="J98" s="20" t="s">
        <v>79</v>
      </c>
      <c r="K98" s="21">
        <v>1</v>
      </c>
      <c r="L98" s="20" t="s">
        <v>80</v>
      </c>
      <c r="M98" s="20">
        <v>1</v>
      </c>
      <c r="N98" s="20" t="s">
        <v>81</v>
      </c>
      <c r="O98" s="20">
        <v>1</v>
      </c>
      <c r="P98" s="20" t="s">
        <v>82</v>
      </c>
      <c r="Q98" s="20">
        <v>1</v>
      </c>
      <c r="R98" s="20" t="s">
        <v>83</v>
      </c>
      <c r="S98" s="20">
        <v>1</v>
      </c>
      <c r="T98" s="20" t="s">
        <v>84</v>
      </c>
      <c r="U98" s="20">
        <v>1</v>
      </c>
      <c r="V98" s="20" t="s">
        <v>85</v>
      </c>
      <c r="W98" s="20">
        <v>1</v>
      </c>
      <c r="X98" s="20" t="s">
        <v>86</v>
      </c>
      <c r="Y98" s="15">
        <v>1</v>
      </c>
    </row>
    <row r="99" spans="1:25" ht="28.5" x14ac:dyDescent="0.35">
      <c r="A99" s="15">
        <v>100</v>
      </c>
      <c r="B99" s="16" t="s">
        <v>194</v>
      </c>
      <c r="C99" s="17" t="s">
        <v>71</v>
      </c>
      <c r="D99" s="18" t="s">
        <v>55</v>
      </c>
      <c r="E99" s="19">
        <v>0.05</v>
      </c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ht="28.5" x14ac:dyDescent="0.35">
      <c r="A100" s="15">
        <v>101</v>
      </c>
      <c r="B100" s="16" t="s">
        <v>195</v>
      </c>
      <c r="C100" s="17" t="s">
        <v>71</v>
      </c>
      <c r="D100" s="18" t="s">
        <v>55</v>
      </c>
      <c r="E100" s="19">
        <v>0.2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x14ac:dyDescent="0.35">
      <c r="A101" s="15">
        <v>102</v>
      </c>
      <c r="B101" s="16" t="s">
        <v>196</v>
      </c>
      <c r="C101" s="17" t="s">
        <v>71</v>
      </c>
      <c r="D101" s="18" t="s">
        <v>55</v>
      </c>
      <c r="E101" s="19">
        <v>0.1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x14ac:dyDescent="0.35">
      <c r="A102" s="15">
        <v>103</v>
      </c>
      <c r="B102" s="16" t="s">
        <v>197</v>
      </c>
      <c r="C102" s="17" t="s">
        <v>76</v>
      </c>
      <c r="D102" s="18" t="s">
        <v>55</v>
      </c>
      <c r="E102" s="19">
        <v>0.1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ht="28.5" x14ac:dyDescent="0.35">
      <c r="A103" s="15">
        <v>104</v>
      </c>
      <c r="B103" s="16" t="s">
        <v>198</v>
      </c>
      <c r="C103" s="17" t="s">
        <v>71</v>
      </c>
      <c r="D103" s="18" t="s">
        <v>55</v>
      </c>
      <c r="E103" s="19">
        <v>0.15</v>
      </c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x14ac:dyDescent="0.35">
      <c r="A104" s="15">
        <v>105</v>
      </c>
      <c r="B104" s="16" t="s">
        <v>199</v>
      </c>
      <c r="C104" s="17" t="s">
        <v>71</v>
      </c>
      <c r="D104" s="18" t="s">
        <v>36</v>
      </c>
      <c r="E104" s="19"/>
      <c r="F104" s="20" t="s">
        <v>37</v>
      </c>
      <c r="G104" s="21">
        <f>1/6</f>
        <v>0.16666666666666666</v>
      </c>
      <c r="H104" s="20" t="s">
        <v>78</v>
      </c>
      <c r="I104" s="21">
        <f t="shared" ref="I104:I105" si="0">1/4</f>
        <v>0.25</v>
      </c>
      <c r="J104" s="20" t="s">
        <v>79</v>
      </c>
      <c r="K104" s="21">
        <f>1/3</f>
        <v>0.33333333333333331</v>
      </c>
      <c r="L104" s="20" t="s">
        <v>80</v>
      </c>
      <c r="M104" s="22">
        <v>46054</v>
      </c>
      <c r="N104" s="20" t="s">
        <v>81</v>
      </c>
      <c r="O104" s="22">
        <v>46083</v>
      </c>
      <c r="P104" s="20" t="s">
        <v>82</v>
      </c>
      <c r="Q104" s="20">
        <v>1</v>
      </c>
      <c r="R104" s="20" t="s">
        <v>83</v>
      </c>
      <c r="S104" s="20">
        <v>1.25</v>
      </c>
      <c r="T104" s="20" t="s">
        <v>84</v>
      </c>
      <c r="U104" s="20">
        <v>1.5</v>
      </c>
      <c r="V104" s="20" t="s">
        <v>85</v>
      </c>
      <c r="W104" s="20">
        <v>2</v>
      </c>
      <c r="X104" s="20" t="s">
        <v>86</v>
      </c>
      <c r="Y104" s="15">
        <v>2.5</v>
      </c>
    </row>
    <row r="105" spans="1:25" x14ac:dyDescent="0.35">
      <c r="A105" s="15">
        <v>106</v>
      </c>
      <c r="B105" s="16" t="s">
        <v>200</v>
      </c>
      <c r="C105" s="17" t="s">
        <v>71</v>
      </c>
      <c r="D105" s="18" t="s">
        <v>36</v>
      </c>
      <c r="E105" s="19"/>
      <c r="F105" s="20" t="s">
        <v>164</v>
      </c>
      <c r="G105" s="21">
        <f>1/8</f>
        <v>0.125</v>
      </c>
      <c r="H105" s="20" t="s">
        <v>165</v>
      </c>
      <c r="I105" s="21">
        <f t="shared" si="0"/>
        <v>0.25</v>
      </c>
      <c r="J105" s="20" t="s">
        <v>166</v>
      </c>
      <c r="K105" s="21">
        <f>1/2</f>
        <v>0.5</v>
      </c>
      <c r="L105" s="20" t="s">
        <v>167</v>
      </c>
      <c r="M105" s="20">
        <v>1</v>
      </c>
      <c r="N105" s="20"/>
      <c r="O105" s="22"/>
      <c r="P105" s="20"/>
      <c r="Q105" s="20"/>
      <c r="R105" s="20"/>
      <c r="S105" s="20"/>
      <c r="T105" s="20"/>
      <c r="U105" s="20"/>
      <c r="V105" s="20"/>
      <c r="W105" s="20"/>
      <c r="X105" s="20"/>
      <c r="Y105" s="15"/>
    </row>
    <row r="106" spans="1:25" x14ac:dyDescent="0.35">
      <c r="A106" s="15">
        <v>107</v>
      </c>
      <c r="B106" s="16" t="s">
        <v>201</v>
      </c>
      <c r="C106" s="17" t="s">
        <v>76</v>
      </c>
      <c r="D106" s="18" t="s">
        <v>36</v>
      </c>
      <c r="E106" s="19"/>
      <c r="F106" s="20" t="s">
        <v>37</v>
      </c>
      <c r="G106" s="20">
        <v>1</v>
      </c>
      <c r="H106" s="20" t="s">
        <v>78</v>
      </c>
      <c r="I106" s="21">
        <v>1</v>
      </c>
      <c r="J106" s="20" t="s">
        <v>79</v>
      </c>
      <c r="K106" s="25">
        <v>45874</v>
      </c>
      <c r="L106" s="20" t="s">
        <v>80</v>
      </c>
      <c r="M106" s="25">
        <v>45908</v>
      </c>
      <c r="N106" s="20" t="s">
        <v>81</v>
      </c>
      <c r="O106" s="20"/>
      <c r="P106" s="20" t="s">
        <v>82</v>
      </c>
      <c r="Q106" s="20"/>
      <c r="R106" s="20" t="s">
        <v>83</v>
      </c>
      <c r="S106" s="20"/>
      <c r="T106" s="20" t="s">
        <v>84</v>
      </c>
      <c r="U106" s="20"/>
      <c r="V106" s="20" t="s">
        <v>85</v>
      </c>
      <c r="W106" s="20"/>
      <c r="X106" s="20" t="s">
        <v>86</v>
      </c>
      <c r="Y106" s="15"/>
    </row>
    <row r="107" spans="1:25" x14ac:dyDescent="0.35">
      <c r="A107" s="15">
        <v>108</v>
      </c>
      <c r="B107" s="16" t="s">
        <v>202</v>
      </c>
      <c r="C107" s="17" t="s">
        <v>76</v>
      </c>
      <c r="D107" s="18" t="s">
        <v>55</v>
      </c>
      <c r="E107" s="19">
        <v>0.1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Khue An</cp:lastModifiedBy>
  <dcterms:created xsi:type="dcterms:W3CDTF">2025-12-11T03:11:27Z</dcterms:created>
  <dcterms:modified xsi:type="dcterms:W3CDTF">2026-01-04T03:32:56Z</dcterms:modified>
</cp:coreProperties>
</file>