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nkhu\Downloads\Phần mềm Nguyên\"/>
    </mc:Choice>
  </mc:AlternateContent>
  <xr:revisionPtr revIDLastSave="0" documentId="13_ncr:1_{1A8C949A-D9CB-46EA-8DC3-3C4C3577B0F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àng hóa 2_Định lượng" sheetId="2" r:id="rId1"/>
  </sheets>
  <definedNames>
    <definedName name="_xlnm._FilterDatabase" localSheetId="0" hidden="1">'Hàng hóa 2_Định lượng'!$A$2:$Z$106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" i="2" l="1"/>
  <c r="G72" i="2"/>
  <c r="K71" i="2"/>
  <c r="I71" i="2"/>
  <c r="G71" i="2"/>
  <c r="K68" i="2"/>
  <c r="I68" i="2"/>
  <c r="G68" i="2"/>
  <c r="Q66" i="2"/>
  <c r="K66" i="2"/>
  <c r="I66" i="2"/>
  <c r="G66" i="2"/>
  <c r="O64" i="2"/>
  <c r="K64" i="2"/>
  <c r="G64" i="2"/>
  <c r="I63" i="2"/>
  <c r="G63" i="2"/>
  <c r="S60" i="2"/>
  <c r="O60" i="2"/>
  <c r="K60" i="2"/>
  <c r="I60" i="2"/>
  <c r="O27" i="2"/>
  <c r="I27" i="2"/>
  <c r="G27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51" authorId="0" shapeId="0" xr:uid="{00000000-0006-0000-0100-000001000000}">
      <text>
        <r>
          <rPr>
            <sz val="10"/>
            <color rgb="FF000000"/>
            <rFont val="Arial"/>
            <scheme val="minor"/>
          </rPr>
          <t>(1lọ pha 5ml nước cất)</t>
        </r>
      </text>
    </comment>
  </commentList>
</comments>
</file>

<file path=xl/sharedStrings.xml><?xml version="1.0" encoding="utf-8"?>
<sst xmlns="http://schemas.openxmlformats.org/spreadsheetml/2006/main" count="714" uniqueCount="178">
  <si>
    <t>STT</t>
  </si>
  <si>
    <t>Gói</t>
  </si>
  <si>
    <t>Thức ăn lưu chuồng</t>
  </si>
  <si>
    <t>Ống</t>
  </si>
  <si>
    <t>Viên</t>
  </si>
  <si>
    <t>VMD-Hemo rooter pets</t>
  </si>
  <si>
    <t>Thuốc tiêm điều trị FIP</t>
  </si>
  <si>
    <t>Thuốc uống điều trị FIP</t>
  </si>
  <si>
    <t>Zoletil</t>
  </si>
  <si>
    <t>ml</t>
  </si>
  <si>
    <t>Acetylcystein 200mg</t>
  </si>
  <si>
    <t>Adrenalin tiêm</t>
  </si>
  <si>
    <t>Al- Phachymotrypsin</t>
  </si>
  <si>
    <t>Amlodipine 5mg</t>
  </si>
  <si>
    <t>Atropin</t>
  </si>
  <si>
    <t>Azithormycin</t>
  </si>
  <si>
    <t>Bromhexine 4mg VIÊN</t>
  </si>
  <si>
    <t>Cotrimoxazol 480mg</t>
  </si>
  <si>
    <t>Dịch Truyền - Lactate ringer</t>
  </si>
  <si>
    <t>Dịch Truyền - Nacl</t>
  </si>
  <si>
    <t>Dịch Truyền- Glucose</t>
  </si>
  <si>
    <t>Diclofenac viên 75 mg</t>
  </si>
  <si>
    <t>Domperidone 10mg</t>
  </si>
  <si>
    <t>Enalapril stella 10mg</t>
  </si>
  <si>
    <t>Enalapril stella 5mg</t>
  </si>
  <si>
    <t>Furosamid</t>
  </si>
  <si>
    <t>Furosamid ( viên) 40mg</t>
  </si>
  <si>
    <t>Glucosamin 500mg</t>
  </si>
  <si>
    <t>Hemabion</t>
  </si>
  <si>
    <t>Kẽm (zinC) 10mg</t>
  </si>
  <si>
    <t>Lindocain</t>
  </si>
  <si>
    <t>Loperamide 2mg</t>
  </si>
  <si>
    <t>Magnesi B6</t>
  </si>
  <si>
    <t>Meloxicam 75mg</t>
  </si>
  <si>
    <t>Methio-nin</t>
  </si>
  <si>
    <t>Metoclopramide</t>
  </si>
  <si>
    <t>Metronidazol 250mg</t>
  </si>
  <si>
    <t>Metronidazol kabi truyền</t>
  </si>
  <si>
    <t>Omeprazole 20mg</t>
  </si>
  <si>
    <t>Outvit (Comvit) H5000</t>
  </si>
  <si>
    <t>Prednisolone 5mg cho mèo</t>
  </si>
  <si>
    <t>Prenisolone 5mg cho chó</t>
  </si>
  <si>
    <t>Sabutamol (Ven xịt)</t>
  </si>
  <si>
    <t>Salbutamol 2mg</t>
  </si>
  <si>
    <t>Smecta</t>
  </si>
  <si>
    <t>Than hoạt tính</t>
  </si>
  <si>
    <t>Thuốc cầm ói chuyên dụng</t>
  </si>
  <si>
    <t>Thuốc dạ dày Phos</t>
  </si>
  <si>
    <t>Thuốc viên kháng thể Ana</t>
  </si>
  <si>
    <t>Transamin tiêm</t>
  </si>
  <si>
    <t>Transamin uống</t>
  </si>
  <si>
    <t>Viên xông</t>
  </si>
  <si>
    <t>Vitamin B1 chích</t>
  </si>
  <si>
    <t>Vitamin C Kabi</t>
  </si>
  <si>
    <t>Vitamin C viên</t>
  </si>
  <si>
    <t>Vitamin E</t>
  </si>
  <si>
    <t>Vitamin K chích</t>
  </si>
  <si>
    <t>Vitanmin 3B viên</t>
  </si>
  <si>
    <t>Vitanmin B- Complex C</t>
  </si>
  <si>
    <t>Aminovital high</t>
  </si>
  <si>
    <t>Amoxicillin</t>
  </si>
  <si>
    <t>Anazin C</t>
  </si>
  <si>
    <t>ATP</t>
  </si>
  <si>
    <t>B-Compex</t>
  </si>
  <si>
    <t>Bio- Bromhexine</t>
  </si>
  <si>
    <t>BIO- Sone</t>
  </si>
  <si>
    <t>BS- Itra Tab Cats 25mg</t>
  </si>
  <si>
    <t>BS- Itra Tab Dogs 25mg</t>
  </si>
  <si>
    <t>BS- Kidney Shield Cats</t>
  </si>
  <si>
    <t>BS- Kidney Shield Dogs</t>
  </si>
  <si>
    <t>Calphon fort</t>
  </si>
  <si>
    <t>Chymosin</t>
  </si>
  <si>
    <t>Depo-medeton</t>
  </si>
  <si>
    <t>Diclofenac</t>
  </si>
  <si>
    <t>Doxy viên vàng</t>
  </si>
  <si>
    <t>Drontal</t>
  </si>
  <si>
    <t>Enrofloxacin 0.25%</t>
  </si>
  <si>
    <t>EUCA</t>
  </si>
  <si>
    <t>Hepatal + B12</t>
  </si>
  <si>
    <t>Imochem</t>
  </si>
  <si>
    <t>Interferon</t>
  </si>
  <si>
    <t>Ivermectin 0.25%</t>
  </si>
  <si>
    <t>Ivermectin 1%</t>
  </si>
  <si>
    <t>Ketoconazol VIÊN</t>
  </si>
  <si>
    <t>Lesthionin- C</t>
  </si>
  <si>
    <t>Lincomycin</t>
  </si>
  <si>
    <t>Linco-s</t>
  </si>
  <si>
    <t>Marbofloxacin (chích)</t>
  </si>
  <si>
    <t>Oxytocin</t>
  </si>
  <si>
    <t>Progesterone Hanvet</t>
  </si>
  <si>
    <t>Sanpet viên 10kg</t>
  </si>
  <si>
    <t>Sanpet viên 5kg</t>
  </si>
  <si>
    <t>Septotryl</t>
  </si>
  <si>
    <t>Viên lixen điều trị</t>
  </si>
  <si>
    <t>Vitamin ADE</t>
  </si>
  <si>
    <t>VMD - Clamox Tab viên 20kg</t>
  </si>
  <si>
    <t>VMD - Clamox Tab viên 5kg</t>
  </si>
  <si>
    <t>VMD - Enro Plus</t>
  </si>
  <si>
    <t>VMD- Vitamin B12</t>
  </si>
  <si>
    <t>VMD-Marbofloxacin ( Viên)</t>
  </si>
  <si>
    <t>Xylazin</t>
  </si>
  <si>
    <t>Ghi chú</t>
  </si>
  <si>
    <t>Tên hàng hoá</t>
  </si>
  <si>
    <t>Đơn vị</t>
  </si>
  <si>
    <t>Type</t>
  </si>
  <si>
    <t>ĐL /1kg</t>
  </si>
  <si>
    <t>Trọng lượng (1)</t>
  </si>
  <si>
    <t>ĐL (1)</t>
  </si>
  <si>
    <t>Trọng lượng (2)</t>
  </si>
  <si>
    <t>ĐL (2)</t>
  </si>
  <si>
    <t>Trọng lượng (3)</t>
  </si>
  <si>
    <t>ĐL (3)</t>
  </si>
  <si>
    <t>Trọng lượng (4)</t>
  </si>
  <si>
    <t>ĐL (4)</t>
  </si>
  <si>
    <t>Trọng lượng (5)</t>
  </si>
  <si>
    <t>ĐL (5)</t>
  </si>
  <si>
    <t>Trọng lượng (6)</t>
  </si>
  <si>
    <t>ĐL (6)</t>
  </si>
  <si>
    <t>Trọng lượng (7)</t>
  </si>
  <si>
    <t>ĐL (7)</t>
  </si>
  <si>
    <t>Trọng lượng (8)</t>
  </si>
  <si>
    <t>ĐL (8)</t>
  </si>
  <si>
    <t>Trọng lượng (9)</t>
  </si>
  <si>
    <t>ĐL (9)</t>
  </si>
  <si>
    <t>Trọng lượng (10)</t>
  </si>
  <si>
    <t>ĐL (10)</t>
  </si>
  <si>
    <t>range_kg</t>
  </si>
  <si>
    <t>Dưới 5kg</t>
  </si>
  <si>
    <t>Từ 5,1 - 8kg</t>
  </si>
  <si>
    <t>Từ 8,1 - 12kg</t>
  </si>
  <si>
    <t>Từ 12,1 - 15kg</t>
  </si>
  <si>
    <t>Từ 15,1 - 18kg</t>
  </si>
  <si>
    <t>Từ 18,1 - 25kg</t>
  </si>
  <si>
    <t>Từ 25,1 - 35kg</t>
  </si>
  <si>
    <t>Từ 35,1 - 45kg</t>
  </si>
  <si>
    <t>Từ 45,1 - 55kg</t>
  </si>
  <si>
    <t>Trên 55kg</t>
  </si>
  <si>
    <t>viên</t>
  </si>
  <si>
    <t>0,1-0,2</t>
  </si>
  <si>
    <t>per_kg</t>
  </si>
  <si>
    <t>0,05-0,1</t>
  </si>
  <si>
    <t>0,04-0,08</t>
  </si>
  <si>
    <t>0,02-0,05</t>
  </si>
  <si>
    <t>0,1-0,125</t>
  </si>
  <si>
    <t>bisacodyl 5mg</t>
  </si>
  <si>
    <t>bơm trực tràng rec</t>
  </si>
  <si>
    <t>cefotaxim</t>
  </si>
  <si>
    <t>cefotaxim ml</t>
  </si>
  <si>
    <t>0,03-0,08</t>
  </si>
  <si>
    <t>clorpheniramin</t>
  </si>
  <si>
    <t>dexamethazon</t>
  </si>
  <si>
    <t>0,025-0,1</t>
  </si>
  <si>
    <t>0,1-0,4</t>
  </si>
  <si>
    <t>gentamycin Ống</t>
  </si>
  <si>
    <t>ống</t>
  </si>
  <si>
    <t>histasin</t>
  </si>
  <si>
    <t>0,025-0,05</t>
  </si>
  <si>
    <t>dưới 5kg</t>
  </si>
  <si>
    <t>Từ 5-8kg</t>
  </si>
  <si>
    <t>Từ 8-12kg</t>
  </si>
  <si>
    <t>Từ 12-15kg</t>
  </si>
  <si>
    <t>Từ 15-18kg</t>
  </si>
  <si>
    <t>Từ 18-25kg</t>
  </si>
  <si>
    <t>Từ 25-35kg</t>
  </si>
  <si>
    <t>Từ 35-45kg</t>
  </si>
  <si>
    <t>Từ 45-55kg</t>
  </si>
  <si>
    <t>0,1-0,15</t>
  </si>
  <si>
    <t>Dưới 1kg</t>
  </si>
  <si>
    <t>Từ 1-3kg</t>
  </si>
  <si>
    <t>Từ 3-5kg</t>
  </si>
  <si>
    <t>Trên 5kg</t>
  </si>
  <si>
    <t>lần</t>
  </si>
  <si>
    <t>0,1-0,3</t>
  </si>
  <si>
    <t>0,075-0,1</t>
  </si>
  <si>
    <t>0,2-0,4</t>
  </si>
  <si>
    <t>0,15-0,25</t>
  </si>
  <si>
    <t>gram</t>
  </si>
  <si>
    <t>40-50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</si>
</sst>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"/>
    <numFmt numFmtId="165" formatCode="d\-m"/>
  </numFmts>
  <fonts count="6" x14ac:knownFonts="1">
    <font>
      <sz val="10"/>
      <color rgb="FF000000"/>
      <name val="Arial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0"/>
      <color theme="1"/>
      <name val="Arial"/>
      <family val="2"/>
      <scheme val="minor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3" fillId="0" borderId="2" xfId="0" applyFont="1" applyBorder="1"/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2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0" fontId="0" fillId="0" borderId="0" xfId="0" applyFill="1"/>
    <xf numFmtId="164" fontId="2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wrapText="1"/>
    </xf>
    <xf numFmtId="0" fontId="1" fillId="0" borderId="1" xfId="0" applyFont="1" applyFill="1" applyBorder="1"/>
    <xf numFmtId="2" fontId="2" fillId="0" borderId="1" xfId="0" applyNumberFormat="1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FF"/>
    <outlinePr summaryBelow="0" summaryRight="0"/>
  </sheetPr>
  <dimension ref="A1:Z115"/>
  <sheetViews>
    <sheetView tabSelected="1" workbookViewId="0">
      <pane xSplit="3" ySplit="2" topLeftCell="D100" activePane="bottomRight" state="frozen"/>
      <selection pane="topRight" activeCell="E1" sqref="E1"/>
      <selection pane="bottomLeft" activeCell="A3" sqref="A3"/>
      <selection pane="bottomRight" activeCell="F113" sqref="A1:XFD1048576"/>
    </sheetView>
  </sheetViews>
  <sheetFormatPr defaultColWidth="12.6328125" defaultRowHeight="15.75" customHeight="1" x14ac:dyDescent="0.25"/>
  <cols>
    <col min="1" max="1" width="7.453125" customWidth="1"/>
    <col min="2" max="2" width="24.08984375" customWidth="1"/>
    <col min="3" max="3" width="6.6328125" customWidth="1"/>
    <col min="5" max="5" width="12.6328125" customWidth="1"/>
    <col min="6" max="6" width="15.90625" customWidth="1"/>
    <col min="7" max="9" width="9.7265625" customWidth="1"/>
    <col min="10" max="10" width="11.7265625" customWidth="1"/>
    <col min="11" max="25" width="9.7265625" customWidth="1"/>
  </cols>
  <sheetData>
    <row r="1" spans="1:26" x14ac:dyDescent="0.3">
      <c r="A1" s="1" t="s">
        <v>101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4"/>
    </row>
    <row r="2" spans="1:26" x14ac:dyDescent="0.3">
      <c r="A2" s="5" t="s">
        <v>0</v>
      </c>
      <c r="B2" s="6" t="s">
        <v>102</v>
      </c>
      <c r="C2" s="7" t="s">
        <v>103</v>
      </c>
      <c r="D2" s="7" t="s">
        <v>104</v>
      </c>
      <c r="E2" s="8" t="s">
        <v>105</v>
      </c>
      <c r="F2" s="7" t="s">
        <v>106</v>
      </c>
      <c r="G2" s="7" t="s">
        <v>107</v>
      </c>
      <c r="H2" s="7" t="s">
        <v>108</v>
      </c>
      <c r="I2" s="7" t="s">
        <v>109</v>
      </c>
      <c r="J2" s="7" t="s">
        <v>110</v>
      </c>
      <c r="K2" s="7" t="s">
        <v>111</v>
      </c>
      <c r="L2" s="7" t="s">
        <v>112</v>
      </c>
      <c r="M2" s="7" t="s">
        <v>113</v>
      </c>
      <c r="N2" s="7" t="s">
        <v>114</v>
      </c>
      <c r="O2" s="7" t="s">
        <v>115</v>
      </c>
      <c r="P2" s="7" t="s">
        <v>116</v>
      </c>
      <c r="Q2" s="7" t="s">
        <v>117</v>
      </c>
      <c r="R2" s="7" t="s">
        <v>118</v>
      </c>
      <c r="S2" s="7" t="s">
        <v>119</v>
      </c>
      <c r="T2" s="7" t="s">
        <v>120</v>
      </c>
      <c r="U2" s="7" t="s">
        <v>121</v>
      </c>
      <c r="V2" s="7" t="s">
        <v>122</v>
      </c>
      <c r="W2" s="7" t="s">
        <v>123</v>
      </c>
      <c r="X2" s="7" t="s">
        <v>124</v>
      </c>
      <c r="Y2" s="7" t="s">
        <v>125</v>
      </c>
    </row>
    <row r="3" spans="1:26" s="20" customFormat="1" x14ac:dyDescent="0.3">
      <c r="A3" s="14">
        <v>1</v>
      </c>
      <c r="B3" s="15" t="s">
        <v>5</v>
      </c>
      <c r="C3" s="16" t="s">
        <v>4</v>
      </c>
      <c r="D3" s="17" t="s">
        <v>126</v>
      </c>
      <c r="E3" s="14"/>
      <c r="F3" s="18" t="s">
        <v>127</v>
      </c>
      <c r="G3" s="19">
        <v>1</v>
      </c>
      <c r="H3" s="18" t="s">
        <v>128</v>
      </c>
      <c r="I3" s="19">
        <v>1</v>
      </c>
      <c r="J3" s="18" t="s">
        <v>129</v>
      </c>
      <c r="K3" s="19">
        <v>1</v>
      </c>
      <c r="L3" s="18" t="s">
        <v>130</v>
      </c>
      <c r="M3" s="18">
        <v>2</v>
      </c>
      <c r="N3" s="18" t="s">
        <v>131</v>
      </c>
      <c r="O3" s="18">
        <v>2</v>
      </c>
      <c r="P3" s="18" t="s">
        <v>132</v>
      </c>
      <c r="Q3" s="18">
        <v>2</v>
      </c>
      <c r="R3" s="18" t="s">
        <v>133</v>
      </c>
      <c r="S3" s="18">
        <v>3</v>
      </c>
      <c r="T3" s="18" t="s">
        <v>134</v>
      </c>
      <c r="U3" s="18">
        <v>3</v>
      </c>
      <c r="V3" s="18" t="s">
        <v>135</v>
      </c>
      <c r="W3" s="18">
        <v>4</v>
      </c>
      <c r="X3" s="18" t="s">
        <v>136</v>
      </c>
      <c r="Y3" s="14">
        <v>4</v>
      </c>
    </row>
    <row r="4" spans="1:26" s="20" customFormat="1" x14ac:dyDescent="0.3">
      <c r="A4" s="14">
        <v>3</v>
      </c>
      <c r="B4" s="15" t="s">
        <v>10</v>
      </c>
      <c r="C4" s="16" t="s">
        <v>1</v>
      </c>
      <c r="D4" s="17" t="s">
        <v>126</v>
      </c>
      <c r="E4" s="14"/>
      <c r="F4" s="18" t="s">
        <v>127</v>
      </c>
      <c r="G4" s="19">
        <v>0.5</v>
      </c>
      <c r="H4" s="18" t="s">
        <v>128</v>
      </c>
      <c r="I4" s="19">
        <v>0.75</v>
      </c>
      <c r="J4" s="18" t="s">
        <v>129</v>
      </c>
      <c r="K4" s="19">
        <v>1</v>
      </c>
      <c r="L4" s="18" t="s">
        <v>130</v>
      </c>
      <c r="M4" s="18">
        <v>1.25</v>
      </c>
      <c r="N4" s="18" t="s">
        <v>131</v>
      </c>
      <c r="O4" s="18">
        <v>1.5</v>
      </c>
      <c r="P4" s="18" t="s">
        <v>132</v>
      </c>
      <c r="Q4" s="18">
        <v>2.5</v>
      </c>
      <c r="R4" s="18" t="s">
        <v>133</v>
      </c>
      <c r="S4" s="18">
        <v>3.5</v>
      </c>
      <c r="T4" s="18" t="s">
        <v>134</v>
      </c>
      <c r="U4" s="18">
        <v>4.5</v>
      </c>
      <c r="V4" s="18" t="s">
        <v>135</v>
      </c>
      <c r="W4" s="18">
        <v>5.5</v>
      </c>
      <c r="X4" s="18" t="s">
        <v>136</v>
      </c>
      <c r="Y4" s="14">
        <v>6.5</v>
      </c>
    </row>
    <row r="5" spans="1:26" s="20" customFormat="1" x14ac:dyDescent="0.3">
      <c r="A5" s="14">
        <v>4</v>
      </c>
      <c r="B5" s="15" t="s">
        <v>11</v>
      </c>
      <c r="C5" s="16" t="s">
        <v>9</v>
      </c>
      <c r="D5" s="17" t="s">
        <v>126</v>
      </c>
      <c r="E5" s="14"/>
      <c r="F5" s="18" t="s">
        <v>127</v>
      </c>
      <c r="G5" s="19">
        <v>0.1</v>
      </c>
      <c r="H5" s="18" t="s">
        <v>128</v>
      </c>
      <c r="I5" s="19">
        <v>0.15</v>
      </c>
      <c r="J5" s="18" t="s">
        <v>129</v>
      </c>
      <c r="K5" s="19">
        <v>0.25</v>
      </c>
      <c r="L5" s="18" t="s">
        <v>130</v>
      </c>
      <c r="M5" s="18">
        <v>0.3</v>
      </c>
      <c r="N5" s="18" t="s">
        <v>131</v>
      </c>
      <c r="O5" s="18">
        <v>0.35</v>
      </c>
      <c r="P5" s="18" t="s">
        <v>132</v>
      </c>
      <c r="Q5" s="18">
        <v>0.5</v>
      </c>
      <c r="R5" s="18" t="s">
        <v>133</v>
      </c>
      <c r="S5" s="18">
        <v>0.7</v>
      </c>
      <c r="T5" s="18" t="s">
        <v>134</v>
      </c>
      <c r="U5" s="18">
        <v>0.9</v>
      </c>
      <c r="V5" s="18" t="s">
        <v>135</v>
      </c>
      <c r="W5" s="18">
        <v>1.1000000000000001</v>
      </c>
      <c r="X5" s="18" t="s">
        <v>136</v>
      </c>
      <c r="Y5" s="14">
        <v>1.2</v>
      </c>
    </row>
    <row r="6" spans="1:26" s="20" customFormat="1" x14ac:dyDescent="0.3">
      <c r="A6" s="14">
        <v>5</v>
      </c>
      <c r="B6" s="15" t="s">
        <v>12</v>
      </c>
      <c r="C6" s="16" t="s">
        <v>137</v>
      </c>
      <c r="D6" s="17" t="s">
        <v>126</v>
      </c>
      <c r="E6" s="14"/>
      <c r="F6" s="18" t="s">
        <v>127</v>
      </c>
      <c r="G6" s="19">
        <v>1</v>
      </c>
      <c r="H6" s="18" t="s">
        <v>128</v>
      </c>
      <c r="I6" s="19">
        <v>1</v>
      </c>
      <c r="J6" s="18" t="s">
        <v>129</v>
      </c>
      <c r="K6" s="18">
        <v>1</v>
      </c>
      <c r="L6" s="18" t="s">
        <v>130</v>
      </c>
      <c r="M6" s="18">
        <v>1.25</v>
      </c>
      <c r="N6" s="18" t="s">
        <v>131</v>
      </c>
      <c r="O6" s="18">
        <v>1.5</v>
      </c>
      <c r="P6" s="18" t="s">
        <v>132</v>
      </c>
      <c r="Q6" s="18">
        <v>2</v>
      </c>
      <c r="R6" s="18" t="s">
        <v>133</v>
      </c>
      <c r="S6" s="18">
        <v>3</v>
      </c>
      <c r="T6" s="18" t="s">
        <v>134</v>
      </c>
      <c r="U6" s="18">
        <v>4</v>
      </c>
      <c r="V6" s="18" t="s">
        <v>135</v>
      </c>
      <c r="W6" s="18">
        <v>5</v>
      </c>
      <c r="X6" s="18" t="s">
        <v>136</v>
      </c>
      <c r="Y6" s="14">
        <v>5</v>
      </c>
    </row>
    <row r="7" spans="1:26" s="20" customFormat="1" x14ac:dyDescent="0.3">
      <c r="A7" s="14">
        <v>6</v>
      </c>
      <c r="B7" s="15" t="s">
        <v>59</v>
      </c>
      <c r="C7" s="16" t="s">
        <v>9</v>
      </c>
      <c r="D7" s="17" t="s">
        <v>139</v>
      </c>
      <c r="E7" s="14" t="s">
        <v>138</v>
      </c>
      <c r="F7" s="18"/>
      <c r="G7" s="19"/>
      <c r="H7" s="18"/>
      <c r="I7" s="19"/>
      <c r="J7" s="18"/>
      <c r="K7" s="19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4"/>
    </row>
    <row r="8" spans="1:26" s="20" customFormat="1" x14ac:dyDescent="0.3">
      <c r="A8" s="14">
        <v>7</v>
      </c>
      <c r="B8" s="15" t="s">
        <v>60</v>
      </c>
      <c r="C8" s="16" t="s">
        <v>9</v>
      </c>
      <c r="D8" s="17" t="s">
        <v>139</v>
      </c>
      <c r="E8" s="14" t="s">
        <v>140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6" s="20" customFormat="1" x14ac:dyDescent="0.3">
      <c r="A9" s="14">
        <v>8</v>
      </c>
      <c r="B9" s="15" t="s">
        <v>61</v>
      </c>
      <c r="C9" s="16" t="s">
        <v>9</v>
      </c>
      <c r="D9" s="17" t="s">
        <v>139</v>
      </c>
      <c r="E9" s="14" t="s">
        <v>140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10" spans="1:26" s="20" customFormat="1" x14ac:dyDescent="0.3">
      <c r="A10" s="14">
        <v>9</v>
      </c>
      <c r="B10" s="15" t="s">
        <v>62</v>
      </c>
      <c r="C10" s="16" t="s">
        <v>9</v>
      </c>
      <c r="D10" s="17" t="s">
        <v>139</v>
      </c>
      <c r="E10" s="14" t="s">
        <v>140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1:26" s="20" customFormat="1" x14ac:dyDescent="0.3">
      <c r="A11" s="14">
        <v>10</v>
      </c>
      <c r="B11" s="15" t="s">
        <v>14</v>
      </c>
      <c r="C11" s="16" t="s">
        <v>9</v>
      </c>
      <c r="D11" s="17" t="s">
        <v>139</v>
      </c>
      <c r="E11" s="14" t="s">
        <v>141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6" s="20" customFormat="1" x14ac:dyDescent="0.3">
      <c r="A12" s="14">
        <v>11</v>
      </c>
      <c r="B12" s="15" t="s">
        <v>15</v>
      </c>
      <c r="C12" s="16" t="s">
        <v>137</v>
      </c>
      <c r="D12" s="17" t="s">
        <v>126</v>
      </c>
      <c r="E12" s="14"/>
      <c r="F12" s="18" t="s">
        <v>127</v>
      </c>
      <c r="G12" s="21">
        <v>46143</v>
      </c>
      <c r="H12" s="18" t="s">
        <v>128</v>
      </c>
      <c r="I12" s="21">
        <v>46082</v>
      </c>
      <c r="J12" s="18" t="s">
        <v>129</v>
      </c>
      <c r="K12" s="19">
        <v>0.5</v>
      </c>
      <c r="L12" s="18" t="s">
        <v>130</v>
      </c>
      <c r="M12" s="18">
        <v>0.5</v>
      </c>
      <c r="N12" s="18" t="s">
        <v>131</v>
      </c>
      <c r="O12" s="21">
        <v>46146</v>
      </c>
      <c r="P12" s="18" t="s">
        <v>132</v>
      </c>
      <c r="Q12" s="18">
        <v>1</v>
      </c>
      <c r="R12" s="18" t="s">
        <v>133</v>
      </c>
      <c r="S12" s="18">
        <v>1.5</v>
      </c>
      <c r="T12" s="18" t="s">
        <v>134</v>
      </c>
      <c r="U12" s="18">
        <v>1.8</v>
      </c>
      <c r="V12" s="18" t="s">
        <v>135</v>
      </c>
      <c r="W12" s="18">
        <v>2.2000000000000002</v>
      </c>
      <c r="X12" s="18" t="s">
        <v>136</v>
      </c>
      <c r="Y12" s="14">
        <v>2.5</v>
      </c>
    </row>
    <row r="13" spans="1:26" s="20" customFormat="1" x14ac:dyDescent="0.3">
      <c r="A13" s="14">
        <v>12</v>
      </c>
      <c r="B13" s="15" t="s">
        <v>63</v>
      </c>
      <c r="C13" s="16" t="s">
        <v>9</v>
      </c>
      <c r="D13" s="17" t="s">
        <v>139</v>
      </c>
      <c r="E13" s="14" t="s">
        <v>140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6" s="20" customFormat="1" x14ac:dyDescent="0.3">
      <c r="A14" s="14">
        <v>14</v>
      </c>
      <c r="B14" s="15" t="s">
        <v>64</v>
      </c>
      <c r="C14" s="16" t="s">
        <v>9</v>
      </c>
      <c r="D14" s="17" t="s">
        <v>139</v>
      </c>
      <c r="E14" s="14" t="s">
        <v>142</v>
      </c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1:26" s="20" customFormat="1" x14ac:dyDescent="0.3">
      <c r="A15" s="14">
        <v>15</v>
      </c>
      <c r="B15" s="15" t="s">
        <v>65</v>
      </c>
      <c r="C15" s="16" t="s">
        <v>9</v>
      </c>
      <c r="D15" s="17" t="s">
        <v>139</v>
      </c>
      <c r="E15" s="14" t="s">
        <v>143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6" s="20" customFormat="1" x14ac:dyDescent="0.3">
      <c r="A16" s="14">
        <v>16</v>
      </c>
      <c r="B16" s="15" t="s">
        <v>144</v>
      </c>
      <c r="C16" s="16" t="s">
        <v>4</v>
      </c>
      <c r="D16" s="17" t="s">
        <v>126</v>
      </c>
      <c r="E16" s="14"/>
      <c r="F16" s="18" t="s">
        <v>127</v>
      </c>
      <c r="G16" s="19">
        <v>0.5</v>
      </c>
      <c r="H16" s="18" t="s">
        <v>128</v>
      </c>
      <c r="I16" s="19">
        <v>0.5</v>
      </c>
      <c r="J16" s="18" t="s">
        <v>129</v>
      </c>
      <c r="K16" s="18">
        <v>0.75</v>
      </c>
      <c r="L16" s="18" t="s">
        <v>130</v>
      </c>
      <c r="M16" s="18">
        <v>0.75</v>
      </c>
      <c r="N16" s="18" t="s">
        <v>131</v>
      </c>
      <c r="O16" s="18">
        <v>1</v>
      </c>
      <c r="P16" s="18" t="s">
        <v>132</v>
      </c>
      <c r="Q16" s="18">
        <v>1</v>
      </c>
      <c r="R16" s="18" t="s">
        <v>133</v>
      </c>
      <c r="S16" s="18">
        <v>1</v>
      </c>
      <c r="T16" s="18" t="s">
        <v>134</v>
      </c>
      <c r="U16" s="18">
        <v>1</v>
      </c>
      <c r="V16" s="18" t="s">
        <v>135</v>
      </c>
      <c r="W16" s="18">
        <v>1</v>
      </c>
      <c r="X16" s="18" t="s">
        <v>136</v>
      </c>
      <c r="Y16" s="14">
        <v>1</v>
      </c>
    </row>
    <row r="17" spans="1:25" s="20" customFormat="1" x14ac:dyDescent="0.3">
      <c r="A17" s="14">
        <v>17</v>
      </c>
      <c r="B17" s="15" t="s">
        <v>145</v>
      </c>
      <c r="C17" s="16" t="s">
        <v>3</v>
      </c>
      <c r="D17" s="17" t="s">
        <v>126</v>
      </c>
      <c r="E17" s="14"/>
      <c r="F17" s="18" t="s">
        <v>127</v>
      </c>
      <c r="G17" s="19">
        <v>1</v>
      </c>
      <c r="H17" s="18" t="s">
        <v>128</v>
      </c>
      <c r="I17" s="19">
        <v>1</v>
      </c>
      <c r="J17" s="18" t="s">
        <v>129</v>
      </c>
      <c r="K17" s="18">
        <v>1</v>
      </c>
      <c r="L17" s="18" t="s">
        <v>130</v>
      </c>
      <c r="M17" s="18">
        <v>1</v>
      </c>
      <c r="N17" s="18" t="s">
        <v>131</v>
      </c>
      <c r="O17" s="18">
        <v>1</v>
      </c>
      <c r="P17" s="18" t="s">
        <v>132</v>
      </c>
      <c r="Q17" s="18">
        <v>1</v>
      </c>
      <c r="R17" s="18" t="s">
        <v>133</v>
      </c>
      <c r="S17" s="18">
        <v>1</v>
      </c>
      <c r="T17" s="18" t="s">
        <v>134</v>
      </c>
      <c r="U17" s="18">
        <v>1</v>
      </c>
      <c r="V17" s="18" t="s">
        <v>135</v>
      </c>
      <c r="W17" s="18">
        <v>1</v>
      </c>
      <c r="X17" s="18" t="s">
        <v>136</v>
      </c>
      <c r="Y17" s="14">
        <v>1</v>
      </c>
    </row>
    <row r="18" spans="1:25" s="20" customFormat="1" x14ac:dyDescent="0.3">
      <c r="A18" s="14">
        <v>18</v>
      </c>
      <c r="B18" s="15" t="s">
        <v>16</v>
      </c>
      <c r="C18" s="16" t="s">
        <v>4</v>
      </c>
      <c r="D18" s="17" t="s">
        <v>126</v>
      </c>
      <c r="E18" s="14"/>
      <c r="F18" s="18" t="s">
        <v>127</v>
      </c>
      <c r="G18" s="19">
        <v>0.25</v>
      </c>
      <c r="H18" s="18" t="s">
        <v>128</v>
      </c>
      <c r="I18" s="19">
        <v>0.3</v>
      </c>
      <c r="J18" s="18" t="s">
        <v>129</v>
      </c>
      <c r="K18" s="18">
        <v>0.3</v>
      </c>
      <c r="L18" s="18" t="s">
        <v>130</v>
      </c>
      <c r="M18" s="18">
        <v>0.5</v>
      </c>
      <c r="N18" s="18" t="s">
        <v>131</v>
      </c>
      <c r="O18" s="18">
        <v>0.5</v>
      </c>
      <c r="P18" s="18" t="s">
        <v>132</v>
      </c>
      <c r="Q18" s="18">
        <v>1</v>
      </c>
      <c r="R18" s="18" t="s">
        <v>133</v>
      </c>
      <c r="S18" s="18">
        <v>1</v>
      </c>
      <c r="T18" s="18" t="s">
        <v>134</v>
      </c>
      <c r="U18" s="18">
        <v>1</v>
      </c>
      <c r="V18" s="18" t="s">
        <v>135</v>
      </c>
      <c r="W18" s="18">
        <v>1</v>
      </c>
      <c r="X18" s="18" t="s">
        <v>136</v>
      </c>
      <c r="Y18" s="14">
        <v>1</v>
      </c>
    </row>
    <row r="19" spans="1:25" s="20" customFormat="1" x14ac:dyDescent="0.3">
      <c r="A19" s="14">
        <v>20</v>
      </c>
      <c r="B19" s="15" t="s">
        <v>66</v>
      </c>
      <c r="C19" s="16" t="s">
        <v>4</v>
      </c>
      <c r="D19" s="17" t="s">
        <v>139</v>
      </c>
      <c r="E19" s="14">
        <v>0.2</v>
      </c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</row>
    <row r="20" spans="1:25" s="20" customFormat="1" x14ac:dyDescent="0.3">
      <c r="A20" s="14">
        <v>21</v>
      </c>
      <c r="B20" s="15" t="s">
        <v>67</v>
      </c>
      <c r="C20" s="16" t="s">
        <v>4</v>
      </c>
      <c r="D20" s="17" t="s">
        <v>139</v>
      </c>
      <c r="E20" s="14">
        <v>0.2</v>
      </c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</row>
    <row r="21" spans="1:25" s="20" customFormat="1" x14ac:dyDescent="0.3">
      <c r="A21" s="14">
        <v>22</v>
      </c>
      <c r="B21" s="15" t="s">
        <v>68</v>
      </c>
      <c r="C21" s="16" t="s">
        <v>4</v>
      </c>
      <c r="D21" s="17" t="s">
        <v>139</v>
      </c>
      <c r="E21" s="14">
        <v>0.5</v>
      </c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</row>
    <row r="22" spans="1:25" s="20" customFormat="1" x14ac:dyDescent="0.3">
      <c r="A22" s="14">
        <v>23</v>
      </c>
      <c r="B22" s="15" t="s">
        <v>69</v>
      </c>
      <c r="C22" s="16" t="s">
        <v>4</v>
      </c>
      <c r="D22" s="17" t="s">
        <v>139</v>
      </c>
      <c r="E22" s="14">
        <v>0.1</v>
      </c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</row>
    <row r="23" spans="1:25" s="20" customFormat="1" x14ac:dyDescent="0.3">
      <c r="A23" s="14">
        <v>24</v>
      </c>
      <c r="B23" s="15" t="s">
        <v>70</v>
      </c>
      <c r="C23" s="16" t="s">
        <v>9</v>
      </c>
      <c r="D23" s="17" t="s">
        <v>126</v>
      </c>
      <c r="E23" s="14"/>
      <c r="F23" s="18" t="s">
        <v>127</v>
      </c>
      <c r="G23" s="19">
        <v>2</v>
      </c>
      <c r="H23" s="18" t="s">
        <v>128</v>
      </c>
      <c r="I23" s="19">
        <v>2.5</v>
      </c>
      <c r="J23" s="18" t="s">
        <v>129</v>
      </c>
      <c r="K23" s="18">
        <v>3</v>
      </c>
      <c r="L23" s="18" t="s">
        <v>130</v>
      </c>
      <c r="M23" s="18">
        <v>3</v>
      </c>
      <c r="N23" s="18" t="s">
        <v>131</v>
      </c>
      <c r="O23" s="18">
        <v>3.5</v>
      </c>
      <c r="P23" s="18" t="s">
        <v>132</v>
      </c>
      <c r="Q23" s="18">
        <v>3.5</v>
      </c>
      <c r="R23" s="18" t="s">
        <v>133</v>
      </c>
      <c r="S23" s="18">
        <v>3.5</v>
      </c>
      <c r="T23" s="18" t="s">
        <v>134</v>
      </c>
      <c r="U23" s="18">
        <v>3.5</v>
      </c>
      <c r="V23" s="18" t="s">
        <v>135</v>
      </c>
      <c r="W23" s="18">
        <v>3.5</v>
      </c>
      <c r="X23" s="18" t="s">
        <v>136</v>
      </c>
      <c r="Y23" s="14">
        <v>4</v>
      </c>
    </row>
    <row r="24" spans="1:25" s="20" customFormat="1" x14ac:dyDescent="0.3">
      <c r="A24" s="14">
        <v>25</v>
      </c>
      <c r="B24" s="15" t="s">
        <v>146</v>
      </c>
      <c r="C24" s="16" t="s">
        <v>9</v>
      </c>
      <c r="D24" s="17" t="s">
        <v>139</v>
      </c>
      <c r="E24" s="14" t="s">
        <v>140</v>
      </c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</row>
    <row r="25" spans="1:25" s="20" customFormat="1" x14ac:dyDescent="0.3">
      <c r="A25" s="14">
        <v>26</v>
      </c>
      <c r="B25" s="15" t="s">
        <v>147</v>
      </c>
      <c r="C25" s="16" t="s">
        <v>9</v>
      </c>
      <c r="D25" s="17" t="s">
        <v>139</v>
      </c>
      <c r="E25" s="14" t="s">
        <v>140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</row>
    <row r="26" spans="1:25" s="20" customFormat="1" x14ac:dyDescent="0.3">
      <c r="A26" s="14">
        <v>27</v>
      </c>
      <c r="B26" s="15" t="s">
        <v>71</v>
      </c>
      <c r="C26" s="16" t="s">
        <v>9</v>
      </c>
      <c r="D26" s="17" t="s">
        <v>139</v>
      </c>
      <c r="E26" s="14" t="s">
        <v>148</v>
      </c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</row>
    <row r="27" spans="1:25" s="20" customFormat="1" x14ac:dyDescent="0.3">
      <c r="A27" s="14">
        <v>28</v>
      </c>
      <c r="B27" s="15" t="s">
        <v>149</v>
      </c>
      <c r="C27" s="16" t="s">
        <v>4</v>
      </c>
      <c r="D27" s="17" t="s">
        <v>126</v>
      </c>
      <c r="E27" s="14"/>
      <c r="F27" s="18" t="s">
        <v>127</v>
      </c>
      <c r="G27" s="19">
        <f>1/4</f>
        <v>0.25</v>
      </c>
      <c r="H27" s="18" t="s">
        <v>128</v>
      </c>
      <c r="I27" s="19">
        <f>1/4</f>
        <v>0.25</v>
      </c>
      <c r="J27" s="18" t="s">
        <v>129</v>
      </c>
      <c r="K27" s="21">
        <v>46082</v>
      </c>
      <c r="L27" s="18" t="s">
        <v>130</v>
      </c>
      <c r="M27" s="18">
        <v>0.5</v>
      </c>
      <c r="N27" s="18" t="s">
        <v>131</v>
      </c>
      <c r="O27" s="19">
        <f>2/3</f>
        <v>0.66666666666666663</v>
      </c>
      <c r="P27" s="18" t="s">
        <v>132</v>
      </c>
      <c r="Q27" s="18">
        <v>1</v>
      </c>
      <c r="R27" s="18" t="s">
        <v>133</v>
      </c>
      <c r="S27" s="18">
        <v>1.25</v>
      </c>
      <c r="T27" s="18" t="s">
        <v>134</v>
      </c>
      <c r="U27" s="18">
        <v>1.5</v>
      </c>
      <c r="V27" s="18" t="s">
        <v>135</v>
      </c>
      <c r="W27" s="18">
        <v>2</v>
      </c>
      <c r="X27" s="18" t="s">
        <v>136</v>
      </c>
      <c r="Y27" s="14">
        <v>2.5</v>
      </c>
    </row>
    <row r="28" spans="1:25" s="20" customFormat="1" x14ac:dyDescent="0.3">
      <c r="A28" s="14">
        <v>29</v>
      </c>
      <c r="B28" s="15" t="s">
        <v>17</v>
      </c>
      <c r="C28" s="16" t="s">
        <v>4</v>
      </c>
      <c r="D28" s="17" t="s">
        <v>126</v>
      </c>
      <c r="E28" s="14"/>
      <c r="F28" s="18" t="s">
        <v>127</v>
      </c>
      <c r="G28" s="21">
        <v>46113</v>
      </c>
      <c r="H28" s="18" t="s">
        <v>128</v>
      </c>
      <c r="I28" s="21">
        <v>46054</v>
      </c>
      <c r="J28" s="18" t="s">
        <v>129</v>
      </c>
      <c r="K28" s="21">
        <v>46115</v>
      </c>
      <c r="L28" s="18" t="s">
        <v>130</v>
      </c>
      <c r="M28" s="18">
        <v>1</v>
      </c>
      <c r="N28" s="18" t="s">
        <v>131</v>
      </c>
      <c r="O28" s="18">
        <v>1</v>
      </c>
      <c r="P28" s="18" t="s">
        <v>132</v>
      </c>
      <c r="Q28" s="18">
        <v>1.2</v>
      </c>
      <c r="R28" s="18" t="s">
        <v>133</v>
      </c>
      <c r="S28" s="18">
        <v>1.5</v>
      </c>
      <c r="T28" s="18" t="s">
        <v>134</v>
      </c>
      <c r="U28" s="18">
        <v>1.5</v>
      </c>
      <c r="V28" s="18" t="s">
        <v>135</v>
      </c>
      <c r="W28" s="18">
        <v>2</v>
      </c>
      <c r="X28" s="18" t="s">
        <v>136</v>
      </c>
      <c r="Y28" s="14">
        <v>2</v>
      </c>
    </row>
    <row r="29" spans="1:25" s="20" customFormat="1" x14ac:dyDescent="0.3">
      <c r="A29" s="14">
        <v>30</v>
      </c>
      <c r="B29" s="15" t="s">
        <v>72</v>
      </c>
      <c r="C29" s="16" t="s">
        <v>9</v>
      </c>
      <c r="D29" s="17" t="s">
        <v>139</v>
      </c>
      <c r="E29" s="14">
        <v>0.2</v>
      </c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</row>
    <row r="30" spans="1:25" s="20" customFormat="1" x14ac:dyDescent="0.3">
      <c r="A30" s="14">
        <v>31</v>
      </c>
      <c r="B30" s="15" t="s">
        <v>150</v>
      </c>
      <c r="C30" s="16" t="s">
        <v>9</v>
      </c>
      <c r="D30" s="17" t="s">
        <v>139</v>
      </c>
      <c r="E30" s="14" t="s">
        <v>151</v>
      </c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</row>
    <row r="31" spans="1:25" s="20" customFormat="1" ht="28" x14ac:dyDescent="0.3">
      <c r="A31" s="14">
        <v>32</v>
      </c>
      <c r="B31" s="22" t="s">
        <v>18</v>
      </c>
      <c r="C31" s="16" t="s">
        <v>9</v>
      </c>
      <c r="D31" s="23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</row>
    <row r="32" spans="1:25" s="20" customFormat="1" x14ac:dyDescent="0.3">
      <c r="A32" s="14">
        <v>33</v>
      </c>
      <c r="B32" s="15" t="s">
        <v>19</v>
      </c>
      <c r="C32" s="16" t="s">
        <v>9</v>
      </c>
      <c r="D32" s="23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</row>
    <row r="33" spans="1:25" s="20" customFormat="1" x14ac:dyDescent="0.3">
      <c r="A33" s="14">
        <v>34</v>
      </c>
      <c r="B33" s="15" t="s">
        <v>20</v>
      </c>
      <c r="C33" s="16" t="s">
        <v>9</v>
      </c>
      <c r="D33" s="23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</row>
    <row r="34" spans="1:25" s="20" customFormat="1" x14ac:dyDescent="0.3">
      <c r="A34" s="14">
        <v>35</v>
      </c>
      <c r="B34" s="15" t="s">
        <v>73</v>
      </c>
      <c r="C34" s="16" t="s">
        <v>9</v>
      </c>
      <c r="D34" s="17" t="s">
        <v>139</v>
      </c>
      <c r="E34" s="14" t="s">
        <v>143</v>
      </c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</row>
    <row r="35" spans="1:25" s="20" customFormat="1" x14ac:dyDescent="0.3">
      <c r="A35" s="14">
        <v>36</v>
      </c>
      <c r="B35" s="15" t="s">
        <v>21</v>
      </c>
      <c r="C35" s="16" t="s">
        <v>4</v>
      </c>
      <c r="D35" s="17" t="s">
        <v>126</v>
      </c>
      <c r="E35" s="14"/>
      <c r="F35" s="18" t="s">
        <v>127</v>
      </c>
      <c r="G35" s="19">
        <v>0.1</v>
      </c>
      <c r="H35" s="18" t="s">
        <v>128</v>
      </c>
      <c r="I35" s="19">
        <v>0.1</v>
      </c>
      <c r="J35" s="18" t="s">
        <v>129</v>
      </c>
      <c r="K35" s="19">
        <v>0.1</v>
      </c>
      <c r="L35" s="18" t="s">
        <v>130</v>
      </c>
      <c r="M35" s="18">
        <v>0.1</v>
      </c>
      <c r="N35" s="18" t="s">
        <v>131</v>
      </c>
      <c r="O35" s="18">
        <v>0.1</v>
      </c>
      <c r="P35" s="18" t="s">
        <v>132</v>
      </c>
      <c r="Q35" s="18">
        <v>0.1</v>
      </c>
      <c r="R35" s="18" t="s">
        <v>133</v>
      </c>
      <c r="S35" s="18">
        <v>0.1</v>
      </c>
      <c r="T35" s="18" t="s">
        <v>134</v>
      </c>
      <c r="U35" s="18">
        <v>0.5</v>
      </c>
      <c r="V35" s="18" t="s">
        <v>135</v>
      </c>
      <c r="W35" s="18">
        <v>1</v>
      </c>
      <c r="X35" s="18" t="s">
        <v>136</v>
      </c>
      <c r="Y35" s="14">
        <v>1</v>
      </c>
    </row>
    <row r="36" spans="1:25" s="20" customFormat="1" x14ac:dyDescent="0.3">
      <c r="A36" s="14">
        <v>37</v>
      </c>
      <c r="B36" s="15" t="s">
        <v>22</v>
      </c>
      <c r="C36" s="16" t="s">
        <v>4</v>
      </c>
      <c r="D36" s="17" t="s">
        <v>126</v>
      </c>
      <c r="E36" s="14"/>
      <c r="F36" s="18" t="s">
        <v>127</v>
      </c>
      <c r="G36" s="19">
        <v>0.25</v>
      </c>
      <c r="H36" s="18" t="s">
        <v>128</v>
      </c>
      <c r="I36" s="19">
        <v>0.5</v>
      </c>
      <c r="J36" s="18" t="s">
        <v>129</v>
      </c>
      <c r="K36" s="19">
        <v>1</v>
      </c>
      <c r="L36" s="18" t="s">
        <v>130</v>
      </c>
      <c r="M36" s="18">
        <v>1</v>
      </c>
      <c r="N36" s="18" t="s">
        <v>131</v>
      </c>
      <c r="O36" s="18">
        <v>1</v>
      </c>
      <c r="P36" s="18" t="s">
        <v>132</v>
      </c>
      <c r="Q36" s="18">
        <v>1.25</v>
      </c>
      <c r="R36" s="18" t="s">
        <v>133</v>
      </c>
      <c r="S36" s="18">
        <v>1.75</v>
      </c>
      <c r="T36" s="18" t="s">
        <v>134</v>
      </c>
      <c r="U36" s="18">
        <v>2.25</v>
      </c>
      <c r="V36" s="18" t="s">
        <v>135</v>
      </c>
      <c r="W36" s="18">
        <v>2.75</v>
      </c>
      <c r="X36" s="18" t="s">
        <v>136</v>
      </c>
      <c r="Y36" s="14">
        <v>3</v>
      </c>
    </row>
    <row r="37" spans="1:25" s="20" customFormat="1" x14ac:dyDescent="0.3">
      <c r="A37" s="14">
        <v>38</v>
      </c>
      <c r="B37" s="15" t="s">
        <v>74</v>
      </c>
      <c r="C37" s="16" t="s">
        <v>4</v>
      </c>
      <c r="D37" s="17" t="s">
        <v>139</v>
      </c>
      <c r="E37" s="14">
        <v>0.1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</row>
    <row r="38" spans="1:25" s="20" customFormat="1" x14ac:dyDescent="0.3">
      <c r="A38" s="14">
        <v>39</v>
      </c>
      <c r="B38" s="15" t="s">
        <v>75</v>
      </c>
      <c r="C38" s="16" t="s">
        <v>9</v>
      </c>
      <c r="D38" s="17" t="s">
        <v>139</v>
      </c>
      <c r="E38" s="14">
        <v>1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</row>
    <row r="39" spans="1:25" s="20" customFormat="1" x14ac:dyDescent="0.3">
      <c r="A39" s="14">
        <v>40</v>
      </c>
      <c r="B39" s="15" t="s">
        <v>23</v>
      </c>
      <c r="C39" s="16" t="s">
        <v>4</v>
      </c>
      <c r="D39" s="17" t="s">
        <v>139</v>
      </c>
      <c r="E39" s="14">
        <v>0.1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</row>
    <row r="40" spans="1:25" s="20" customFormat="1" x14ac:dyDescent="0.3">
      <c r="A40" s="14">
        <v>41</v>
      </c>
      <c r="B40" s="15" t="s">
        <v>24</v>
      </c>
      <c r="C40" s="16" t="s">
        <v>4</v>
      </c>
      <c r="D40" s="17" t="s">
        <v>139</v>
      </c>
      <c r="E40" s="14">
        <v>0.2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</row>
    <row r="41" spans="1:25" s="20" customFormat="1" x14ac:dyDescent="0.3">
      <c r="A41" s="14">
        <v>42</v>
      </c>
      <c r="B41" s="15" t="s">
        <v>76</v>
      </c>
      <c r="C41" s="16" t="s">
        <v>9</v>
      </c>
      <c r="D41" s="17" t="s">
        <v>139</v>
      </c>
      <c r="E41" s="14" t="s">
        <v>143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</row>
    <row r="42" spans="1:25" s="20" customFormat="1" x14ac:dyDescent="0.3">
      <c r="A42" s="14">
        <v>43</v>
      </c>
      <c r="B42" s="15" t="s">
        <v>77</v>
      </c>
      <c r="C42" s="16" t="s">
        <v>9</v>
      </c>
      <c r="D42" s="17" t="s">
        <v>139</v>
      </c>
      <c r="E42" s="14">
        <v>0.1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</row>
    <row r="43" spans="1:25" s="20" customFormat="1" x14ac:dyDescent="0.3">
      <c r="A43" s="14">
        <v>44</v>
      </c>
      <c r="B43" s="15" t="s">
        <v>25</v>
      </c>
      <c r="C43" s="16" t="s">
        <v>9</v>
      </c>
      <c r="D43" s="17" t="s">
        <v>139</v>
      </c>
      <c r="E43" s="14" t="s">
        <v>152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</row>
    <row r="44" spans="1:25" s="20" customFormat="1" x14ac:dyDescent="0.3">
      <c r="A44" s="14">
        <v>45</v>
      </c>
      <c r="B44" s="15" t="s">
        <v>26</v>
      </c>
      <c r="C44" s="16" t="s">
        <v>4</v>
      </c>
      <c r="D44" s="23" t="s">
        <v>139</v>
      </c>
      <c r="E44" s="14">
        <v>0.1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</row>
    <row r="45" spans="1:25" s="20" customFormat="1" x14ac:dyDescent="0.3">
      <c r="A45" s="14">
        <v>46</v>
      </c>
      <c r="B45" s="15" t="s">
        <v>153</v>
      </c>
      <c r="C45" s="16" t="s">
        <v>9</v>
      </c>
      <c r="D45" s="23" t="s">
        <v>139</v>
      </c>
      <c r="E45" s="14" t="s">
        <v>138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</row>
    <row r="46" spans="1:25" s="20" customFormat="1" x14ac:dyDescent="0.3">
      <c r="A46" s="14">
        <v>47</v>
      </c>
      <c r="B46" s="15" t="s">
        <v>27</v>
      </c>
      <c r="C46" s="16" t="s">
        <v>4</v>
      </c>
      <c r="D46" s="23" t="s">
        <v>139</v>
      </c>
      <c r="E46" s="14">
        <v>0.1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</row>
    <row r="47" spans="1:25" s="20" customFormat="1" x14ac:dyDescent="0.3">
      <c r="A47" s="14">
        <v>48</v>
      </c>
      <c r="B47" s="15" t="s">
        <v>28</v>
      </c>
      <c r="C47" s="16" t="s">
        <v>154</v>
      </c>
      <c r="D47" s="23" t="s">
        <v>139</v>
      </c>
      <c r="E47" s="14">
        <v>0.1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</row>
    <row r="48" spans="1:25" s="20" customFormat="1" x14ac:dyDescent="0.3">
      <c r="A48" s="14">
        <v>49</v>
      </c>
      <c r="B48" s="15" t="s">
        <v>78</v>
      </c>
      <c r="C48" s="16" t="s">
        <v>9</v>
      </c>
      <c r="D48" s="17" t="s">
        <v>139</v>
      </c>
      <c r="E48" s="14" t="s">
        <v>138</v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</row>
    <row r="49" spans="1:25" s="20" customFormat="1" x14ac:dyDescent="0.3">
      <c r="A49" s="14">
        <v>50</v>
      </c>
      <c r="B49" s="15" t="s">
        <v>155</v>
      </c>
      <c r="C49" s="16" t="s">
        <v>9</v>
      </c>
      <c r="D49" s="17" t="s">
        <v>139</v>
      </c>
      <c r="E49" s="14">
        <v>0.1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</row>
    <row r="50" spans="1:25" s="20" customFormat="1" x14ac:dyDescent="0.3">
      <c r="A50" s="14">
        <v>51</v>
      </c>
      <c r="B50" s="15" t="s">
        <v>79</v>
      </c>
      <c r="C50" s="16" t="s">
        <v>9</v>
      </c>
      <c r="D50" s="17" t="s">
        <v>139</v>
      </c>
      <c r="E50" s="14" t="s">
        <v>156</v>
      </c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</row>
    <row r="51" spans="1:25" s="20" customFormat="1" x14ac:dyDescent="0.3">
      <c r="A51" s="14">
        <v>53</v>
      </c>
      <c r="B51" s="15" t="s">
        <v>80</v>
      </c>
      <c r="C51" s="16" t="s">
        <v>9</v>
      </c>
      <c r="D51" s="23" t="s">
        <v>126</v>
      </c>
      <c r="E51" s="14"/>
      <c r="F51" s="14" t="s">
        <v>157</v>
      </c>
      <c r="G51" s="14">
        <v>0.5</v>
      </c>
      <c r="H51" s="14" t="s">
        <v>158</v>
      </c>
      <c r="I51" s="14">
        <v>0.8</v>
      </c>
      <c r="J51" s="14" t="s">
        <v>159</v>
      </c>
      <c r="K51" s="14">
        <v>1.2</v>
      </c>
      <c r="L51" s="14" t="s">
        <v>160</v>
      </c>
      <c r="M51" s="14">
        <v>1.5</v>
      </c>
      <c r="N51" s="14" t="s">
        <v>161</v>
      </c>
      <c r="O51" s="14">
        <v>1.8</v>
      </c>
      <c r="P51" s="14" t="s">
        <v>162</v>
      </c>
      <c r="Q51" s="14">
        <v>2.5</v>
      </c>
      <c r="R51" s="14" t="s">
        <v>163</v>
      </c>
      <c r="S51" s="14">
        <v>3.5</v>
      </c>
      <c r="T51" s="14" t="s">
        <v>164</v>
      </c>
      <c r="U51" s="14">
        <v>4.5</v>
      </c>
      <c r="V51" s="14" t="s">
        <v>165</v>
      </c>
      <c r="W51" s="14">
        <v>5.5</v>
      </c>
      <c r="X51" s="14" t="s">
        <v>136</v>
      </c>
      <c r="Y51" s="14">
        <v>6</v>
      </c>
    </row>
    <row r="52" spans="1:25" s="20" customFormat="1" x14ac:dyDescent="0.3">
      <c r="A52" s="14">
        <v>54</v>
      </c>
      <c r="B52" s="15" t="s">
        <v>81</v>
      </c>
      <c r="C52" s="16" t="s">
        <v>9</v>
      </c>
      <c r="D52" s="17" t="s">
        <v>139</v>
      </c>
      <c r="E52" s="14" t="s">
        <v>143</v>
      </c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</row>
    <row r="53" spans="1:25" s="20" customFormat="1" x14ac:dyDescent="0.3">
      <c r="A53" s="14">
        <v>55</v>
      </c>
      <c r="B53" s="15" t="s">
        <v>82</v>
      </c>
      <c r="C53" s="16" t="s">
        <v>9</v>
      </c>
      <c r="D53" s="17" t="s">
        <v>139</v>
      </c>
      <c r="E53" s="14" t="s">
        <v>140</v>
      </c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</row>
    <row r="54" spans="1:25" s="20" customFormat="1" x14ac:dyDescent="0.3">
      <c r="A54" s="14">
        <v>56</v>
      </c>
      <c r="B54" s="15" t="s">
        <v>29</v>
      </c>
      <c r="C54" s="16" t="s">
        <v>4</v>
      </c>
      <c r="D54" s="17" t="s">
        <v>126</v>
      </c>
      <c r="E54" s="14"/>
      <c r="F54" s="18" t="s">
        <v>127</v>
      </c>
      <c r="G54" s="19">
        <v>0.5</v>
      </c>
      <c r="H54" s="18" t="s">
        <v>128</v>
      </c>
      <c r="I54" s="19">
        <v>1</v>
      </c>
      <c r="J54" s="18" t="s">
        <v>129</v>
      </c>
      <c r="K54" s="19">
        <v>1</v>
      </c>
      <c r="L54" s="18" t="s">
        <v>130</v>
      </c>
      <c r="M54" s="18">
        <v>2</v>
      </c>
      <c r="N54" s="18" t="s">
        <v>131</v>
      </c>
      <c r="O54" s="18">
        <v>2</v>
      </c>
      <c r="P54" s="18" t="s">
        <v>132</v>
      </c>
      <c r="Q54" s="18">
        <v>2.5</v>
      </c>
      <c r="R54" s="18" t="s">
        <v>133</v>
      </c>
      <c r="S54" s="18">
        <v>3</v>
      </c>
      <c r="T54" s="18" t="s">
        <v>134</v>
      </c>
      <c r="U54" s="18">
        <v>4</v>
      </c>
      <c r="V54" s="18" t="s">
        <v>135</v>
      </c>
      <c r="W54" s="18">
        <v>4</v>
      </c>
      <c r="X54" s="18" t="s">
        <v>136</v>
      </c>
      <c r="Y54" s="14">
        <v>4</v>
      </c>
    </row>
    <row r="55" spans="1:25" s="20" customFormat="1" x14ac:dyDescent="0.3">
      <c r="A55" s="14">
        <v>57</v>
      </c>
      <c r="B55" s="15" t="s">
        <v>83</v>
      </c>
      <c r="C55" s="16" t="s">
        <v>4</v>
      </c>
      <c r="D55" s="17" t="s">
        <v>139</v>
      </c>
      <c r="E55" s="14">
        <v>0.05</v>
      </c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</row>
    <row r="56" spans="1:25" s="20" customFormat="1" x14ac:dyDescent="0.3">
      <c r="A56" s="14">
        <v>58</v>
      </c>
      <c r="B56" s="15" t="s">
        <v>84</v>
      </c>
      <c r="C56" s="16" t="s">
        <v>9</v>
      </c>
      <c r="D56" s="17" t="s">
        <v>139</v>
      </c>
      <c r="E56" s="14" t="s">
        <v>143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</row>
    <row r="57" spans="1:25" s="20" customFormat="1" x14ac:dyDescent="0.3">
      <c r="A57" s="14">
        <v>60</v>
      </c>
      <c r="B57" s="15" t="s">
        <v>85</v>
      </c>
      <c r="C57" s="16" t="s">
        <v>9</v>
      </c>
      <c r="D57" s="17" t="s">
        <v>139</v>
      </c>
      <c r="E57" s="14" t="s">
        <v>143</v>
      </c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</row>
    <row r="58" spans="1:25" s="20" customFormat="1" x14ac:dyDescent="0.3">
      <c r="A58" s="14">
        <v>61</v>
      </c>
      <c r="B58" s="15" t="s">
        <v>86</v>
      </c>
      <c r="C58" s="16" t="s">
        <v>9</v>
      </c>
      <c r="D58" s="17" t="s">
        <v>139</v>
      </c>
      <c r="E58" s="14" t="s">
        <v>143</v>
      </c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</row>
    <row r="59" spans="1:25" s="20" customFormat="1" x14ac:dyDescent="0.3">
      <c r="A59" s="14">
        <v>62</v>
      </c>
      <c r="B59" s="15" t="s">
        <v>30</v>
      </c>
      <c r="C59" s="16" t="s">
        <v>9</v>
      </c>
      <c r="D59" s="23" t="s">
        <v>126</v>
      </c>
      <c r="E59" s="14"/>
      <c r="F59" s="14" t="s">
        <v>157</v>
      </c>
      <c r="G59" s="14">
        <v>1</v>
      </c>
      <c r="H59" s="14" t="s">
        <v>158</v>
      </c>
      <c r="I59" s="14">
        <v>1.5</v>
      </c>
      <c r="J59" s="14" t="s">
        <v>159</v>
      </c>
      <c r="K59" s="14">
        <v>2.5</v>
      </c>
      <c r="L59" s="14" t="s">
        <v>160</v>
      </c>
      <c r="M59" s="14">
        <v>3</v>
      </c>
      <c r="N59" s="14" t="s">
        <v>161</v>
      </c>
      <c r="O59" s="14">
        <v>3.5</v>
      </c>
      <c r="P59" s="14" t="s">
        <v>162</v>
      </c>
      <c r="Q59" s="14">
        <v>5</v>
      </c>
      <c r="R59" s="14" t="s">
        <v>163</v>
      </c>
      <c r="S59" s="14">
        <v>7</v>
      </c>
      <c r="T59" s="14" t="s">
        <v>164</v>
      </c>
      <c r="U59" s="14">
        <v>9</v>
      </c>
      <c r="V59" s="14" t="s">
        <v>165</v>
      </c>
      <c r="W59" s="14">
        <v>11</v>
      </c>
      <c r="X59" s="14" t="s">
        <v>136</v>
      </c>
      <c r="Y59" s="14">
        <v>13</v>
      </c>
    </row>
    <row r="60" spans="1:25" s="20" customFormat="1" x14ac:dyDescent="0.3">
      <c r="A60" s="14">
        <v>63</v>
      </c>
      <c r="B60" s="15" t="s">
        <v>31</v>
      </c>
      <c r="C60" s="16" t="s">
        <v>4</v>
      </c>
      <c r="D60" s="23" t="s">
        <v>126</v>
      </c>
      <c r="E60" s="14"/>
      <c r="F60" s="18" t="s">
        <v>127</v>
      </c>
      <c r="G60" s="19">
        <v>0</v>
      </c>
      <c r="H60" s="18" t="s">
        <v>128</v>
      </c>
      <c r="I60" s="19">
        <f>1/6</f>
        <v>0.16666666666666666</v>
      </c>
      <c r="J60" s="18" t="s">
        <v>129</v>
      </c>
      <c r="K60" s="19">
        <f>1/4</f>
        <v>0.25</v>
      </c>
      <c r="L60" s="18" t="s">
        <v>130</v>
      </c>
      <c r="M60" s="21">
        <v>46113</v>
      </c>
      <c r="N60" s="18" t="s">
        <v>131</v>
      </c>
      <c r="O60" s="24">
        <f>1/3</f>
        <v>0.33333333333333331</v>
      </c>
      <c r="P60" s="18" t="s">
        <v>132</v>
      </c>
      <c r="Q60" s="18">
        <v>0.5</v>
      </c>
      <c r="R60" s="18" t="s">
        <v>133</v>
      </c>
      <c r="S60" s="19">
        <f>2/3</f>
        <v>0.66666666666666663</v>
      </c>
      <c r="T60" s="18" t="s">
        <v>134</v>
      </c>
      <c r="U60" s="18">
        <v>1</v>
      </c>
      <c r="V60" s="18" t="s">
        <v>135</v>
      </c>
      <c r="W60" s="18">
        <v>1.25</v>
      </c>
      <c r="X60" s="18" t="s">
        <v>136</v>
      </c>
      <c r="Y60" s="14">
        <v>1.5</v>
      </c>
    </row>
    <row r="61" spans="1:25" s="20" customFormat="1" x14ac:dyDescent="0.3">
      <c r="A61" s="14">
        <v>64</v>
      </c>
      <c r="B61" s="15" t="s">
        <v>32</v>
      </c>
      <c r="C61" s="16" t="s">
        <v>4</v>
      </c>
      <c r="D61" s="17" t="s">
        <v>126</v>
      </c>
      <c r="E61" s="14"/>
      <c r="F61" s="18" t="s">
        <v>127</v>
      </c>
      <c r="G61" s="19">
        <v>0.5</v>
      </c>
      <c r="H61" s="18" t="s">
        <v>128</v>
      </c>
      <c r="I61" s="19">
        <v>0.75</v>
      </c>
      <c r="J61" s="18" t="s">
        <v>129</v>
      </c>
      <c r="K61" s="19">
        <v>1</v>
      </c>
      <c r="L61" s="18" t="s">
        <v>130</v>
      </c>
      <c r="M61" s="18">
        <v>1.25</v>
      </c>
      <c r="N61" s="18" t="s">
        <v>131</v>
      </c>
      <c r="O61" s="18">
        <v>1.5</v>
      </c>
      <c r="P61" s="18" t="s">
        <v>132</v>
      </c>
      <c r="Q61" s="18">
        <v>2</v>
      </c>
      <c r="R61" s="18" t="s">
        <v>133</v>
      </c>
      <c r="S61" s="18">
        <v>3</v>
      </c>
      <c r="T61" s="18" t="s">
        <v>134</v>
      </c>
      <c r="U61" s="18">
        <v>4</v>
      </c>
      <c r="V61" s="18" t="s">
        <v>135</v>
      </c>
      <c r="W61" s="18">
        <v>5</v>
      </c>
      <c r="X61" s="18" t="s">
        <v>136</v>
      </c>
      <c r="Y61" s="14">
        <v>6</v>
      </c>
    </row>
    <row r="62" spans="1:25" s="20" customFormat="1" x14ac:dyDescent="0.3">
      <c r="A62" s="14">
        <v>65</v>
      </c>
      <c r="B62" s="15" t="s">
        <v>87</v>
      </c>
      <c r="C62" s="16" t="s">
        <v>9</v>
      </c>
      <c r="D62" s="17" t="s">
        <v>139</v>
      </c>
      <c r="E62" s="14" t="s">
        <v>143</v>
      </c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</row>
    <row r="63" spans="1:25" s="20" customFormat="1" x14ac:dyDescent="0.3">
      <c r="A63" s="14">
        <v>66</v>
      </c>
      <c r="B63" s="15" t="s">
        <v>33</v>
      </c>
      <c r="C63" s="16" t="s">
        <v>4</v>
      </c>
      <c r="D63" s="17" t="s">
        <v>126</v>
      </c>
      <c r="E63" s="14"/>
      <c r="F63" s="18" t="s">
        <v>127</v>
      </c>
      <c r="G63" s="19">
        <f>1/8</f>
        <v>0.125</v>
      </c>
      <c r="H63" s="18" t="s">
        <v>128</v>
      </c>
      <c r="I63" s="19">
        <f>1/6</f>
        <v>0.16666666666666666</v>
      </c>
      <c r="J63" s="18" t="s">
        <v>129</v>
      </c>
      <c r="K63" s="19">
        <v>0.25</v>
      </c>
      <c r="L63" s="18" t="s">
        <v>130</v>
      </c>
      <c r="M63" s="21">
        <v>46082</v>
      </c>
      <c r="N63" s="18" t="s">
        <v>131</v>
      </c>
      <c r="O63" s="18">
        <v>0.25</v>
      </c>
      <c r="P63" s="18" t="s">
        <v>132</v>
      </c>
      <c r="Q63" s="18">
        <v>0.75</v>
      </c>
      <c r="R63" s="18" t="s">
        <v>133</v>
      </c>
      <c r="S63" s="18">
        <v>1</v>
      </c>
      <c r="T63" s="18" t="s">
        <v>134</v>
      </c>
      <c r="U63" s="18">
        <v>1.25</v>
      </c>
      <c r="V63" s="18" t="s">
        <v>135</v>
      </c>
      <c r="W63" s="18">
        <v>1.5</v>
      </c>
      <c r="X63" s="18" t="s">
        <v>136</v>
      </c>
      <c r="Y63" s="14">
        <v>2</v>
      </c>
    </row>
    <row r="64" spans="1:25" s="20" customFormat="1" x14ac:dyDescent="0.3">
      <c r="A64" s="14">
        <v>67</v>
      </c>
      <c r="B64" s="15" t="s">
        <v>34</v>
      </c>
      <c r="C64" s="16" t="s">
        <v>4</v>
      </c>
      <c r="D64" s="17" t="s">
        <v>126</v>
      </c>
      <c r="E64" s="14"/>
      <c r="F64" s="18" t="s">
        <v>127</v>
      </c>
      <c r="G64" s="19">
        <f>1/6</f>
        <v>0.16666666666666666</v>
      </c>
      <c r="H64" s="18" t="s">
        <v>128</v>
      </c>
      <c r="I64" s="19">
        <v>0.25</v>
      </c>
      <c r="J64" s="18" t="s">
        <v>129</v>
      </c>
      <c r="K64" s="19">
        <f>1/3</f>
        <v>0.33333333333333331</v>
      </c>
      <c r="L64" s="18" t="s">
        <v>130</v>
      </c>
      <c r="M64" s="18">
        <v>0.5</v>
      </c>
      <c r="N64" s="18" t="s">
        <v>131</v>
      </c>
      <c r="O64" s="19">
        <f>2/3</f>
        <v>0.66666666666666663</v>
      </c>
      <c r="P64" s="18" t="s">
        <v>132</v>
      </c>
      <c r="Q64" s="18">
        <v>1</v>
      </c>
      <c r="R64" s="18" t="s">
        <v>133</v>
      </c>
      <c r="S64" s="18">
        <v>1.25</v>
      </c>
      <c r="T64" s="18" t="s">
        <v>134</v>
      </c>
      <c r="U64" s="18">
        <v>1.5</v>
      </c>
      <c r="V64" s="18" t="s">
        <v>135</v>
      </c>
      <c r="W64" s="18">
        <v>2</v>
      </c>
      <c r="X64" s="18" t="s">
        <v>136</v>
      </c>
      <c r="Y64" s="14">
        <v>2.5</v>
      </c>
    </row>
    <row r="65" spans="1:25" s="20" customFormat="1" x14ac:dyDescent="0.3">
      <c r="A65" s="14">
        <v>68</v>
      </c>
      <c r="B65" s="15" t="s">
        <v>35</v>
      </c>
      <c r="C65" s="16" t="s">
        <v>9</v>
      </c>
      <c r="D65" s="23" t="s">
        <v>139</v>
      </c>
      <c r="E65" s="14" t="s">
        <v>138</v>
      </c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</row>
    <row r="66" spans="1:25" s="20" customFormat="1" x14ac:dyDescent="0.3">
      <c r="A66" s="14">
        <v>69</v>
      </c>
      <c r="B66" s="15" t="s">
        <v>36</v>
      </c>
      <c r="C66" s="16" t="s">
        <v>4</v>
      </c>
      <c r="D66" s="17" t="s">
        <v>126</v>
      </c>
      <c r="E66" s="14"/>
      <c r="F66" s="18" t="s">
        <v>127</v>
      </c>
      <c r="G66" s="19">
        <f>1/8</f>
        <v>0.125</v>
      </c>
      <c r="H66" s="18" t="s">
        <v>128</v>
      </c>
      <c r="I66" s="19">
        <f>1/6</f>
        <v>0.16666666666666666</v>
      </c>
      <c r="J66" s="18" t="s">
        <v>129</v>
      </c>
      <c r="K66" s="19">
        <f>1/4</f>
        <v>0.25</v>
      </c>
      <c r="L66" s="18" t="s">
        <v>130</v>
      </c>
      <c r="M66" s="21">
        <v>46082</v>
      </c>
      <c r="N66" s="18" t="s">
        <v>131</v>
      </c>
      <c r="O66" s="18">
        <v>0.5</v>
      </c>
      <c r="P66" s="18" t="s">
        <v>132</v>
      </c>
      <c r="Q66" s="24">
        <f>2/3</f>
        <v>0.66666666666666663</v>
      </c>
      <c r="R66" s="18" t="s">
        <v>133</v>
      </c>
      <c r="S66" s="18">
        <v>1</v>
      </c>
      <c r="T66" s="18" t="s">
        <v>134</v>
      </c>
      <c r="U66" s="18">
        <v>1.25</v>
      </c>
      <c r="V66" s="18" t="s">
        <v>135</v>
      </c>
      <c r="W66" s="18">
        <v>1.5</v>
      </c>
      <c r="X66" s="18" t="s">
        <v>136</v>
      </c>
      <c r="Y66" s="14">
        <v>1.75</v>
      </c>
    </row>
    <row r="67" spans="1:25" s="20" customFormat="1" x14ac:dyDescent="0.3">
      <c r="A67" s="14">
        <v>70</v>
      </c>
      <c r="B67" s="15" t="s">
        <v>37</v>
      </c>
      <c r="C67" s="16" t="s">
        <v>9</v>
      </c>
      <c r="D67" s="23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</row>
    <row r="68" spans="1:25" s="20" customFormat="1" x14ac:dyDescent="0.3">
      <c r="A68" s="14">
        <v>71</v>
      </c>
      <c r="B68" s="15" t="s">
        <v>38</v>
      </c>
      <c r="C68" s="16" t="s">
        <v>4</v>
      </c>
      <c r="D68" s="17" t="s">
        <v>126</v>
      </c>
      <c r="E68" s="14"/>
      <c r="F68" s="18" t="s">
        <v>127</v>
      </c>
      <c r="G68" s="19">
        <f>1/6</f>
        <v>0.16666666666666666</v>
      </c>
      <c r="H68" s="18" t="s">
        <v>128</v>
      </c>
      <c r="I68" s="19">
        <f>1/4</f>
        <v>0.25</v>
      </c>
      <c r="J68" s="18" t="s">
        <v>129</v>
      </c>
      <c r="K68" s="19">
        <f>1/3</f>
        <v>0.33333333333333331</v>
      </c>
      <c r="L68" s="18" t="s">
        <v>130</v>
      </c>
      <c r="M68" s="21">
        <v>46115</v>
      </c>
      <c r="N68" s="18" t="s">
        <v>131</v>
      </c>
      <c r="O68" s="18">
        <v>1</v>
      </c>
      <c r="P68" s="18" t="s">
        <v>132</v>
      </c>
      <c r="Q68" s="18">
        <v>1.5</v>
      </c>
      <c r="R68" s="18" t="s">
        <v>133</v>
      </c>
      <c r="S68" s="18">
        <v>1.5</v>
      </c>
      <c r="T68" s="18" t="s">
        <v>134</v>
      </c>
      <c r="U68" s="18">
        <v>2</v>
      </c>
      <c r="V68" s="18" t="s">
        <v>135</v>
      </c>
      <c r="W68" s="18">
        <v>2.5</v>
      </c>
      <c r="X68" s="18" t="s">
        <v>136</v>
      </c>
      <c r="Y68" s="14">
        <v>3</v>
      </c>
    </row>
    <row r="69" spans="1:25" s="20" customFormat="1" x14ac:dyDescent="0.3">
      <c r="A69" s="14">
        <v>72</v>
      </c>
      <c r="B69" s="15" t="s">
        <v>39</v>
      </c>
      <c r="C69" s="16" t="s">
        <v>9</v>
      </c>
      <c r="D69" s="17" t="s">
        <v>139</v>
      </c>
      <c r="E69" s="14" t="s">
        <v>166</v>
      </c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</row>
    <row r="70" spans="1:25" s="20" customFormat="1" x14ac:dyDescent="0.3">
      <c r="A70" s="14">
        <v>73</v>
      </c>
      <c r="B70" s="15" t="s">
        <v>88</v>
      </c>
      <c r="C70" s="16" t="s">
        <v>9</v>
      </c>
      <c r="D70" s="17" t="s">
        <v>126</v>
      </c>
      <c r="E70" s="14"/>
      <c r="F70" s="18" t="s">
        <v>127</v>
      </c>
      <c r="G70" s="19">
        <v>0.7</v>
      </c>
      <c r="H70" s="18" t="s">
        <v>128</v>
      </c>
      <c r="I70" s="19">
        <v>0.8</v>
      </c>
      <c r="J70" s="18" t="s">
        <v>129</v>
      </c>
      <c r="K70" s="18">
        <v>0.9</v>
      </c>
      <c r="L70" s="18" t="s">
        <v>130</v>
      </c>
      <c r="M70" s="18">
        <v>1</v>
      </c>
      <c r="N70" s="18" t="s">
        <v>131</v>
      </c>
      <c r="O70" s="18">
        <v>1</v>
      </c>
      <c r="P70" s="18" t="s">
        <v>132</v>
      </c>
      <c r="Q70" s="18">
        <v>1</v>
      </c>
      <c r="R70" s="18" t="s">
        <v>133</v>
      </c>
      <c r="S70" s="18">
        <v>1</v>
      </c>
      <c r="T70" s="18" t="s">
        <v>134</v>
      </c>
      <c r="U70" s="18">
        <v>1</v>
      </c>
      <c r="V70" s="18" t="s">
        <v>135</v>
      </c>
      <c r="W70" s="18">
        <v>1</v>
      </c>
      <c r="X70" s="18" t="s">
        <v>136</v>
      </c>
      <c r="Y70" s="14">
        <v>1</v>
      </c>
    </row>
    <row r="71" spans="1:25" s="20" customFormat="1" x14ac:dyDescent="0.3">
      <c r="A71" s="14">
        <v>74</v>
      </c>
      <c r="B71" s="15" t="s">
        <v>40</v>
      </c>
      <c r="C71" s="16" t="s">
        <v>4</v>
      </c>
      <c r="D71" s="17" t="s">
        <v>126</v>
      </c>
      <c r="E71" s="14"/>
      <c r="F71" s="18" t="s">
        <v>167</v>
      </c>
      <c r="G71" s="19">
        <f>1/8</f>
        <v>0.125</v>
      </c>
      <c r="H71" s="18" t="s">
        <v>168</v>
      </c>
      <c r="I71" s="19">
        <f>1/4</f>
        <v>0.25</v>
      </c>
      <c r="J71" s="18" t="s">
        <v>169</v>
      </c>
      <c r="K71" s="19">
        <f>1/2</f>
        <v>0.5</v>
      </c>
      <c r="L71" s="18" t="s">
        <v>170</v>
      </c>
      <c r="M71" s="18">
        <v>1</v>
      </c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4"/>
    </row>
    <row r="72" spans="1:25" s="20" customFormat="1" x14ac:dyDescent="0.3">
      <c r="A72" s="14">
        <v>75</v>
      </c>
      <c r="B72" s="15" t="s">
        <v>41</v>
      </c>
      <c r="C72" s="16" t="s">
        <v>4</v>
      </c>
      <c r="D72" s="17" t="s">
        <v>126</v>
      </c>
      <c r="E72" s="14"/>
      <c r="F72" s="18" t="s">
        <v>127</v>
      </c>
      <c r="G72" s="19">
        <f>1/2</f>
        <v>0.5</v>
      </c>
      <c r="H72" s="18" t="s">
        <v>128</v>
      </c>
      <c r="I72" s="19">
        <f>3/4</f>
        <v>0.75</v>
      </c>
      <c r="J72" s="18" t="s">
        <v>129</v>
      </c>
      <c r="K72" s="19">
        <v>1</v>
      </c>
      <c r="L72" s="18" t="s">
        <v>130</v>
      </c>
      <c r="M72" s="18">
        <v>1.5</v>
      </c>
      <c r="N72" s="18" t="s">
        <v>131</v>
      </c>
      <c r="O72" s="18">
        <v>2</v>
      </c>
      <c r="P72" s="18" t="s">
        <v>132</v>
      </c>
      <c r="Q72" s="18">
        <v>2.5</v>
      </c>
      <c r="R72" s="18" t="s">
        <v>133</v>
      </c>
      <c r="S72" s="18">
        <v>3.5</v>
      </c>
      <c r="T72" s="18" t="s">
        <v>134</v>
      </c>
      <c r="U72" s="18">
        <v>4.5</v>
      </c>
      <c r="V72" s="18" t="s">
        <v>135</v>
      </c>
      <c r="W72" s="18">
        <v>5.5</v>
      </c>
      <c r="X72" s="18" t="s">
        <v>136</v>
      </c>
      <c r="Y72" s="14">
        <v>6</v>
      </c>
    </row>
    <row r="73" spans="1:25" s="20" customFormat="1" x14ac:dyDescent="0.3">
      <c r="A73" s="14">
        <v>76</v>
      </c>
      <c r="B73" s="15" t="s">
        <v>89</v>
      </c>
      <c r="C73" s="16" t="s">
        <v>9</v>
      </c>
      <c r="D73" s="17" t="s">
        <v>126</v>
      </c>
      <c r="E73" s="14"/>
      <c r="F73" s="18" t="s">
        <v>127</v>
      </c>
      <c r="G73" s="18">
        <v>0.7</v>
      </c>
      <c r="H73" s="18" t="s">
        <v>128</v>
      </c>
      <c r="I73" s="19">
        <v>0.8</v>
      </c>
      <c r="J73" s="18" t="s">
        <v>129</v>
      </c>
      <c r="K73" s="19">
        <v>0.9</v>
      </c>
      <c r="L73" s="18" t="s">
        <v>130</v>
      </c>
      <c r="M73" s="18">
        <v>1</v>
      </c>
      <c r="N73" s="18" t="s">
        <v>131</v>
      </c>
      <c r="O73" s="18">
        <v>1</v>
      </c>
      <c r="P73" s="18" t="s">
        <v>132</v>
      </c>
      <c r="Q73" s="18">
        <v>1</v>
      </c>
      <c r="R73" s="18" t="s">
        <v>133</v>
      </c>
      <c r="S73" s="18">
        <v>1</v>
      </c>
      <c r="T73" s="18" t="s">
        <v>134</v>
      </c>
      <c r="U73" s="18">
        <v>1</v>
      </c>
      <c r="V73" s="18" t="s">
        <v>135</v>
      </c>
      <c r="W73" s="18">
        <v>1</v>
      </c>
      <c r="X73" s="18" t="s">
        <v>136</v>
      </c>
      <c r="Y73" s="14">
        <v>1</v>
      </c>
    </row>
    <row r="74" spans="1:25" s="20" customFormat="1" x14ac:dyDescent="0.3">
      <c r="A74" s="14">
        <v>77</v>
      </c>
      <c r="B74" s="15" t="s">
        <v>42</v>
      </c>
      <c r="C74" s="16" t="s">
        <v>171</v>
      </c>
      <c r="D74" s="23" t="s">
        <v>126</v>
      </c>
      <c r="E74" s="14"/>
      <c r="F74" s="14" t="s">
        <v>167</v>
      </c>
      <c r="G74" s="14">
        <v>1</v>
      </c>
      <c r="H74" s="14" t="s">
        <v>168</v>
      </c>
      <c r="I74" s="14">
        <v>1</v>
      </c>
      <c r="J74" s="14" t="s">
        <v>169</v>
      </c>
      <c r="K74" s="14">
        <v>1</v>
      </c>
      <c r="L74" s="14" t="s">
        <v>170</v>
      </c>
      <c r="M74" s="14">
        <v>2</v>
      </c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</row>
    <row r="75" spans="1:25" s="20" customFormat="1" x14ac:dyDescent="0.3">
      <c r="A75" s="14">
        <v>78</v>
      </c>
      <c r="B75" s="15" t="s">
        <v>90</v>
      </c>
      <c r="C75" s="16" t="s">
        <v>4</v>
      </c>
      <c r="D75" s="17" t="s">
        <v>139</v>
      </c>
      <c r="E75" s="14">
        <v>0.1</v>
      </c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</row>
    <row r="76" spans="1:25" s="20" customFormat="1" x14ac:dyDescent="0.3">
      <c r="A76" s="14">
        <v>79</v>
      </c>
      <c r="B76" s="15" t="s">
        <v>91</v>
      </c>
      <c r="C76" s="16" t="s">
        <v>4</v>
      </c>
      <c r="D76" s="17" t="s">
        <v>139</v>
      </c>
      <c r="E76" s="14">
        <v>0.2</v>
      </c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</row>
    <row r="77" spans="1:25" s="20" customFormat="1" x14ac:dyDescent="0.3">
      <c r="A77" s="14">
        <v>80</v>
      </c>
      <c r="B77" s="15" t="s">
        <v>92</v>
      </c>
      <c r="C77" s="16" t="s">
        <v>9</v>
      </c>
      <c r="D77" s="17" t="s">
        <v>139</v>
      </c>
      <c r="E77" s="14" t="s">
        <v>166</v>
      </c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</row>
    <row r="78" spans="1:25" s="20" customFormat="1" x14ac:dyDescent="0.3">
      <c r="A78" s="14">
        <v>81</v>
      </c>
      <c r="B78" s="15" t="s">
        <v>44</v>
      </c>
      <c r="C78" s="16" t="s">
        <v>1</v>
      </c>
      <c r="D78" s="17" t="s">
        <v>126</v>
      </c>
      <c r="E78" s="14"/>
      <c r="F78" s="18" t="s">
        <v>127</v>
      </c>
      <c r="G78" s="18">
        <v>0.5</v>
      </c>
      <c r="H78" s="18" t="s">
        <v>128</v>
      </c>
      <c r="I78" s="19">
        <v>1</v>
      </c>
      <c r="J78" s="18" t="s">
        <v>129</v>
      </c>
      <c r="K78" s="19">
        <v>1.5</v>
      </c>
      <c r="L78" s="18" t="s">
        <v>130</v>
      </c>
      <c r="M78" s="18">
        <v>2</v>
      </c>
      <c r="N78" s="18" t="s">
        <v>131</v>
      </c>
      <c r="O78" s="18">
        <v>2.5</v>
      </c>
      <c r="P78" s="18" t="s">
        <v>132</v>
      </c>
      <c r="Q78" s="18">
        <v>3</v>
      </c>
      <c r="R78" s="18" t="s">
        <v>133</v>
      </c>
      <c r="S78" s="18">
        <v>3.5</v>
      </c>
      <c r="T78" s="18" t="s">
        <v>134</v>
      </c>
      <c r="U78" s="18">
        <v>4</v>
      </c>
      <c r="V78" s="18" t="s">
        <v>135</v>
      </c>
      <c r="W78" s="18">
        <v>5</v>
      </c>
      <c r="X78" s="18" t="s">
        <v>136</v>
      </c>
      <c r="Y78" s="14">
        <v>6</v>
      </c>
    </row>
    <row r="79" spans="1:25" s="20" customFormat="1" x14ac:dyDescent="0.3">
      <c r="A79" s="14">
        <v>82</v>
      </c>
      <c r="B79" s="15" t="s">
        <v>45</v>
      </c>
      <c r="C79" s="16" t="s">
        <v>4</v>
      </c>
      <c r="D79" s="17" t="s">
        <v>126</v>
      </c>
      <c r="E79" s="14"/>
      <c r="F79" s="18" t="s">
        <v>127</v>
      </c>
      <c r="G79" s="18">
        <v>1</v>
      </c>
      <c r="H79" s="18" t="s">
        <v>128</v>
      </c>
      <c r="I79" s="19">
        <v>1</v>
      </c>
      <c r="J79" s="18" t="s">
        <v>129</v>
      </c>
      <c r="K79" s="19">
        <v>1</v>
      </c>
      <c r="L79" s="18" t="s">
        <v>130</v>
      </c>
      <c r="M79" s="18">
        <v>1</v>
      </c>
      <c r="N79" s="18" t="s">
        <v>131</v>
      </c>
      <c r="O79" s="18">
        <v>1</v>
      </c>
      <c r="P79" s="18" t="s">
        <v>132</v>
      </c>
      <c r="Q79" s="18">
        <v>2</v>
      </c>
      <c r="R79" s="18" t="s">
        <v>133</v>
      </c>
      <c r="S79" s="18">
        <v>2</v>
      </c>
      <c r="T79" s="18" t="s">
        <v>134</v>
      </c>
      <c r="U79" s="18">
        <v>2</v>
      </c>
      <c r="V79" s="18" t="s">
        <v>135</v>
      </c>
      <c r="W79" s="18">
        <v>2</v>
      </c>
      <c r="X79" s="18" t="s">
        <v>136</v>
      </c>
      <c r="Y79" s="14"/>
    </row>
    <row r="80" spans="1:25" s="20" customFormat="1" x14ac:dyDescent="0.3">
      <c r="A80" s="14">
        <v>83</v>
      </c>
      <c r="B80" s="15" t="s">
        <v>46</v>
      </c>
      <c r="C80" s="16" t="s">
        <v>9</v>
      </c>
      <c r="D80" s="23" t="s">
        <v>139</v>
      </c>
      <c r="E80" s="14">
        <v>0.1</v>
      </c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</row>
    <row r="81" spans="1:25" s="20" customFormat="1" x14ac:dyDescent="0.3">
      <c r="A81" s="14">
        <v>84</v>
      </c>
      <c r="B81" s="15" t="s">
        <v>47</v>
      </c>
      <c r="C81" s="16" t="s">
        <v>1</v>
      </c>
      <c r="D81" s="17" t="s">
        <v>126</v>
      </c>
      <c r="E81" s="14"/>
      <c r="F81" s="18" t="s">
        <v>127</v>
      </c>
      <c r="G81" s="19">
        <v>0.3</v>
      </c>
      <c r="H81" s="18" t="s">
        <v>128</v>
      </c>
      <c r="I81" s="19">
        <v>0.5</v>
      </c>
      <c r="J81" s="18" t="s">
        <v>129</v>
      </c>
      <c r="K81" s="19">
        <v>1</v>
      </c>
      <c r="L81" s="18" t="s">
        <v>130</v>
      </c>
      <c r="M81" s="18">
        <v>1</v>
      </c>
      <c r="N81" s="18" t="s">
        <v>131</v>
      </c>
      <c r="O81" s="18">
        <v>1</v>
      </c>
      <c r="P81" s="18" t="s">
        <v>132</v>
      </c>
      <c r="Q81" s="18">
        <v>1</v>
      </c>
      <c r="R81" s="18" t="s">
        <v>133</v>
      </c>
      <c r="S81" s="18">
        <v>1</v>
      </c>
      <c r="T81" s="18" t="s">
        <v>134</v>
      </c>
      <c r="U81" s="18">
        <v>1</v>
      </c>
      <c r="V81" s="18" t="s">
        <v>135</v>
      </c>
      <c r="W81" s="18">
        <v>1</v>
      </c>
      <c r="X81" s="18" t="s">
        <v>136</v>
      </c>
      <c r="Y81" s="14">
        <v>1</v>
      </c>
    </row>
    <row r="82" spans="1:25" s="20" customFormat="1" x14ac:dyDescent="0.3">
      <c r="A82" s="14">
        <v>85</v>
      </c>
      <c r="B82" s="15" t="s">
        <v>6</v>
      </c>
      <c r="C82" s="16" t="s">
        <v>9</v>
      </c>
      <c r="D82" s="23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</row>
    <row r="83" spans="1:25" s="20" customFormat="1" x14ac:dyDescent="0.3">
      <c r="A83" s="14">
        <v>86</v>
      </c>
      <c r="B83" s="15" t="s">
        <v>7</v>
      </c>
      <c r="C83" s="16" t="s">
        <v>4</v>
      </c>
      <c r="D83" s="23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</row>
    <row r="84" spans="1:25" s="20" customFormat="1" x14ac:dyDescent="0.3">
      <c r="A84" s="14">
        <v>87</v>
      </c>
      <c r="B84" s="15" t="s">
        <v>48</v>
      </c>
      <c r="C84" s="16" t="s">
        <v>4</v>
      </c>
      <c r="D84" s="23" t="s">
        <v>139</v>
      </c>
      <c r="E84" s="14">
        <v>0.2</v>
      </c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</row>
    <row r="85" spans="1:25" s="20" customFormat="1" x14ac:dyDescent="0.3">
      <c r="A85" s="14">
        <v>88</v>
      </c>
      <c r="B85" s="15" t="s">
        <v>49</v>
      </c>
      <c r="C85" s="16" t="s">
        <v>9</v>
      </c>
      <c r="D85" s="17" t="s">
        <v>139</v>
      </c>
      <c r="E85" s="14" t="s">
        <v>172</v>
      </c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</row>
    <row r="86" spans="1:25" s="20" customFormat="1" x14ac:dyDescent="0.3">
      <c r="A86" s="14">
        <v>89</v>
      </c>
      <c r="B86" s="15" t="s">
        <v>50</v>
      </c>
      <c r="C86" s="16" t="s">
        <v>4</v>
      </c>
      <c r="D86" s="17" t="s">
        <v>126</v>
      </c>
      <c r="E86" s="14"/>
      <c r="F86" s="18" t="s">
        <v>127</v>
      </c>
      <c r="G86" s="19">
        <v>0.3</v>
      </c>
      <c r="H86" s="18" t="s">
        <v>128</v>
      </c>
      <c r="I86" s="19">
        <v>1</v>
      </c>
      <c r="J86" s="18" t="s">
        <v>129</v>
      </c>
      <c r="K86" s="19">
        <v>1</v>
      </c>
      <c r="L86" s="18" t="s">
        <v>130</v>
      </c>
      <c r="M86" s="18">
        <v>1</v>
      </c>
      <c r="N86" s="18" t="s">
        <v>131</v>
      </c>
      <c r="O86" s="18">
        <v>1</v>
      </c>
      <c r="P86" s="18" t="s">
        <v>132</v>
      </c>
      <c r="Q86" s="18">
        <v>1</v>
      </c>
      <c r="R86" s="18" t="s">
        <v>133</v>
      </c>
      <c r="S86" s="18">
        <v>1</v>
      </c>
      <c r="T86" s="18" t="s">
        <v>134</v>
      </c>
      <c r="U86" s="18">
        <v>1</v>
      </c>
      <c r="V86" s="18" t="s">
        <v>135</v>
      </c>
      <c r="W86" s="18">
        <v>1</v>
      </c>
      <c r="X86" s="18" t="s">
        <v>136</v>
      </c>
      <c r="Y86" s="14">
        <v>1</v>
      </c>
    </row>
    <row r="87" spans="1:25" s="20" customFormat="1" x14ac:dyDescent="0.3">
      <c r="A87" s="14">
        <v>90</v>
      </c>
      <c r="B87" s="15" t="s">
        <v>93</v>
      </c>
      <c r="C87" s="16" t="s">
        <v>4</v>
      </c>
      <c r="D87" s="17" t="s">
        <v>139</v>
      </c>
      <c r="E87" s="14" t="s">
        <v>173</v>
      </c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</row>
    <row r="88" spans="1:25" s="20" customFormat="1" x14ac:dyDescent="0.3">
      <c r="A88" s="14">
        <v>91</v>
      </c>
      <c r="B88" s="15" t="s">
        <v>51</v>
      </c>
      <c r="C88" s="16" t="s">
        <v>4</v>
      </c>
      <c r="D88" s="23" t="s">
        <v>139</v>
      </c>
      <c r="E88" s="14">
        <v>1</v>
      </c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</row>
    <row r="89" spans="1:25" s="20" customFormat="1" x14ac:dyDescent="0.3">
      <c r="A89" s="14">
        <v>92</v>
      </c>
      <c r="B89" s="15" t="s">
        <v>94</v>
      </c>
      <c r="C89" s="16" t="s">
        <v>9</v>
      </c>
      <c r="D89" s="17" t="s">
        <v>139</v>
      </c>
      <c r="E89" s="14" t="s">
        <v>173</v>
      </c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</row>
    <row r="90" spans="1:25" s="20" customFormat="1" x14ac:dyDescent="0.3">
      <c r="A90" s="14">
        <v>93</v>
      </c>
      <c r="B90" s="15" t="s">
        <v>52</v>
      </c>
      <c r="C90" s="16" t="s">
        <v>9</v>
      </c>
      <c r="D90" s="23" t="s">
        <v>139</v>
      </c>
      <c r="E90" s="14" t="s">
        <v>166</v>
      </c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</row>
    <row r="91" spans="1:25" s="20" customFormat="1" x14ac:dyDescent="0.3">
      <c r="A91" s="14">
        <v>94</v>
      </c>
      <c r="B91" s="15" t="s">
        <v>53</v>
      </c>
      <c r="C91" s="16" t="s">
        <v>9</v>
      </c>
      <c r="D91" s="17" t="s">
        <v>139</v>
      </c>
      <c r="E91" s="14" t="s">
        <v>138</v>
      </c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</row>
    <row r="92" spans="1:25" s="20" customFormat="1" x14ac:dyDescent="0.3">
      <c r="A92" s="14">
        <v>95</v>
      </c>
      <c r="B92" s="15" t="s">
        <v>54</v>
      </c>
      <c r="C92" s="16" t="s">
        <v>4</v>
      </c>
      <c r="D92" s="17" t="s">
        <v>139</v>
      </c>
      <c r="E92" s="14" t="s">
        <v>174</v>
      </c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</row>
    <row r="93" spans="1:25" s="20" customFormat="1" x14ac:dyDescent="0.3">
      <c r="A93" s="14">
        <v>96</v>
      </c>
      <c r="B93" s="15" t="s">
        <v>55</v>
      </c>
      <c r="C93" s="16" t="s">
        <v>4</v>
      </c>
      <c r="D93" s="17" t="s">
        <v>126</v>
      </c>
      <c r="E93" s="14"/>
      <c r="F93" s="18" t="s">
        <v>127</v>
      </c>
      <c r="G93" s="19">
        <v>0.5</v>
      </c>
      <c r="H93" s="18" t="s">
        <v>128</v>
      </c>
      <c r="I93" s="19">
        <v>0.5</v>
      </c>
      <c r="J93" s="18" t="s">
        <v>129</v>
      </c>
      <c r="K93" s="19">
        <v>1</v>
      </c>
      <c r="L93" s="18" t="s">
        <v>130</v>
      </c>
      <c r="M93" s="18">
        <v>1</v>
      </c>
      <c r="N93" s="18" t="s">
        <v>131</v>
      </c>
      <c r="O93" s="18">
        <v>1</v>
      </c>
      <c r="P93" s="18" t="s">
        <v>132</v>
      </c>
      <c r="Q93" s="18">
        <v>1</v>
      </c>
      <c r="R93" s="18" t="s">
        <v>133</v>
      </c>
      <c r="S93" s="18">
        <v>1</v>
      </c>
      <c r="T93" s="18" t="s">
        <v>134</v>
      </c>
      <c r="U93" s="18">
        <v>1</v>
      </c>
      <c r="V93" s="18" t="s">
        <v>135</v>
      </c>
      <c r="W93" s="18">
        <v>1</v>
      </c>
      <c r="X93" s="18" t="s">
        <v>136</v>
      </c>
      <c r="Y93" s="14">
        <v>1</v>
      </c>
    </row>
    <row r="94" spans="1:25" s="20" customFormat="1" x14ac:dyDescent="0.3">
      <c r="A94" s="14">
        <v>97</v>
      </c>
      <c r="B94" s="15" t="s">
        <v>56</v>
      </c>
      <c r="C94" s="16" t="s">
        <v>9</v>
      </c>
      <c r="D94" s="17" t="s">
        <v>139</v>
      </c>
      <c r="E94" s="14" t="s">
        <v>138</v>
      </c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</row>
    <row r="95" spans="1:25" s="20" customFormat="1" x14ac:dyDescent="0.3">
      <c r="A95" s="14">
        <v>98</v>
      </c>
      <c r="B95" s="15" t="s">
        <v>57</v>
      </c>
      <c r="C95" s="16" t="s">
        <v>4</v>
      </c>
      <c r="D95" s="17" t="s">
        <v>139</v>
      </c>
      <c r="E95" s="14" t="s">
        <v>172</v>
      </c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</row>
    <row r="96" spans="1:25" s="20" customFormat="1" x14ac:dyDescent="0.3">
      <c r="A96" s="14">
        <v>99</v>
      </c>
      <c r="B96" s="15" t="s">
        <v>58</v>
      </c>
      <c r="C96" s="16" t="s">
        <v>4</v>
      </c>
      <c r="D96" s="17" t="s">
        <v>126</v>
      </c>
      <c r="E96" s="14"/>
      <c r="F96" s="18" t="s">
        <v>127</v>
      </c>
      <c r="G96" s="19">
        <v>0.5</v>
      </c>
      <c r="H96" s="18" t="s">
        <v>128</v>
      </c>
      <c r="I96" s="19">
        <v>0.5</v>
      </c>
      <c r="J96" s="18" t="s">
        <v>129</v>
      </c>
      <c r="K96" s="19">
        <v>1</v>
      </c>
      <c r="L96" s="18" t="s">
        <v>130</v>
      </c>
      <c r="M96" s="18">
        <v>1</v>
      </c>
      <c r="N96" s="18" t="s">
        <v>131</v>
      </c>
      <c r="O96" s="18">
        <v>1</v>
      </c>
      <c r="P96" s="18" t="s">
        <v>132</v>
      </c>
      <c r="Q96" s="18">
        <v>1</v>
      </c>
      <c r="R96" s="18" t="s">
        <v>133</v>
      </c>
      <c r="S96" s="18">
        <v>1</v>
      </c>
      <c r="T96" s="18" t="s">
        <v>134</v>
      </c>
      <c r="U96" s="18">
        <v>1</v>
      </c>
      <c r="V96" s="18" t="s">
        <v>135</v>
      </c>
      <c r="W96" s="18">
        <v>1</v>
      </c>
      <c r="X96" s="18" t="s">
        <v>136</v>
      </c>
      <c r="Y96" s="14">
        <v>1</v>
      </c>
    </row>
    <row r="97" spans="1:25" s="20" customFormat="1" x14ac:dyDescent="0.3">
      <c r="A97" s="14">
        <v>100</v>
      </c>
      <c r="B97" s="15" t="s">
        <v>95</v>
      </c>
      <c r="C97" s="16" t="s">
        <v>4</v>
      </c>
      <c r="D97" s="17" t="s">
        <v>139</v>
      </c>
      <c r="E97" s="14" t="s">
        <v>140</v>
      </c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</row>
    <row r="98" spans="1:25" s="20" customFormat="1" x14ac:dyDescent="0.3">
      <c r="A98" s="14">
        <v>101</v>
      </c>
      <c r="B98" s="15" t="s">
        <v>96</v>
      </c>
      <c r="C98" s="16" t="s">
        <v>4</v>
      </c>
      <c r="D98" s="17" t="s">
        <v>139</v>
      </c>
      <c r="E98" s="14">
        <v>0.2</v>
      </c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</row>
    <row r="99" spans="1:25" s="20" customFormat="1" x14ac:dyDescent="0.3">
      <c r="A99" s="14">
        <v>102</v>
      </c>
      <c r="B99" s="15" t="s">
        <v>97</v>
      </c>
      <c r="C99" s="16" t="s">
        <v>4</v>
      </c>
      <c r="D99" s="17" t="s">
        <v>139</v>
      </c>
      <c r="E99" s="14" t="s">
        <v>138</v>
      </c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</row>
    <row r="100" spans="1:25" s="20" customFormat="1" x14ac:dyDescent="0.3">
      <c r="A100" s="14">
        <v>103</v>
      </c>
      <c r="B100" s="15" t="s">
        <v>98</v>
      </c>
      <c r="C100" s="16" t="s">
        <v>9</v>
      </c>
      <c r="D100" s="17" t="s">
        <v>139</v>
      </c>
      <c r="E100" s="14" t="s">
        <v>138</v>
      </c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</row>
    <row r="101" spans="1:25" s="20" customFormat="1" x14ac:dyDescent="0.3">
      <c r="A101" s="14">
        <v>104</v>
      </c>
      <c r="B101" s="15" t="s">
        <v>99</v>
      </c>
      <c r="C101" s="16" t="s">
        <v>4</v>
      </c>
      <c r="D101" s="17" t="s">
        <v>139</v>
      </c>
      <c r="E101" s="14" t="s">
        <v>175</v>
      </c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</row>
    <row r="102" spans="1:25" s="20" customFormat="1" x14ac:dyDescent="0.3">
      <c r="A102" s="14">
        <v>105</v>
      </c>
      <c r="B102" s="15" t="s">
        <v>43</v>
      </c>
      <c r="C102" s="16" t="s">
        <v>4</v>
      </c>
      <c r="D102" s="17" t="s">
        <v>126</v>
      </c>
      <c r="E102" s="14"/>
      <c r="F102" s="18" t="s">
        <v>127</v>
      </c>
      <c r="G102" s="21">
        <v>46174</v>
      </c>
      <c r="H102" s="18" t="s">
        <v>128</v>
      </c>
      <c r="I102" s="21">
        <v>46113</v>
      </c>
      <c r="J102" s="18" t="s">
        <v>129</v>
      </c>
      <c r="K102" s="21">
        <v>46082</v>
      </c>
      <c r="L102" s="18" t="s">
        <v>130</v>
      </c>
      <c r="M102" s="21">
        <v>46054</v>
      </c>
      <c r="N102" s="18" t="s">
        <v>131</v>
      </c>
      <c r="O102" s="21">
        <v>46083</v>
      </c>
      <c r="P102" s="18" t="s">
        <v>132</v>
      </c>
      <c r="Q102" s="18">
        <v>1</v>
      </c>
      <c r="R102" s="18" t="s">
        <v>133</v>
      </c>
      <c r="S102" s="18">
        <v>1.25</v>
      </c>
      <c r="T102" s="18" t="s">
        <v>134</v>
      </c>
      <c r="U102" s="18">
        <v>1.5</v>
      </c>
      <c r="V102" s="18" t="s">
        <v>135</v>
      </c>
      <c r="W102" s="18">
        <v>2</v>
      </c>
      <c r="X102" s="18" t="s">
        <v>136</v>
      </c>
      <c r="Y102" s="14">
        <v>2.5</v>
      </c>
    </row>
    <row r="103" spans="1:25" s="20" customFormat="1" x14ac:dyDescent="0.3">
      <c r="A103" s="14">
        <v>106</v>
      </c>
      <c r="B103" s="15" t="s">
        <v>13</v>
      </c>
      <c r="C103" s="16" t="s">
        <v>4</v>
      </c>
      <c r="D103" s="17" t="s">
        <v>126</v>
      </c>
      <c r="E103" s="14"/>
      <c r="F103" s="18" t="s">
        <v>167</v>
      </c>
      <c r="G103" s="21">
        <v>46235</v>
      </c>
      <c r="H103" s="18" t="s">
        <v>168</v>
      </c>
      <c r="I103" s="21">
        <v>46113</v>
      </c>
      <c r="J103" s="18" t="s">
        <v>169</v>
      </c>
      <c r="K103" s="21">
        <v>46054</v>
      </c>
      <c r="L103" s="18" t="s">
        <v>170</v>
      </c>
      <c r="M103" s="18">
        <v>1</v>
      </c>
      <c r="N103" s="18"/>
      <c r="O103" s="21"/>
      <c r="P103" s="18"/>
      <c r="Q103" s="18"/>
      <c r="R103" s="18"/>
      <c r="S103" s="18"/>
      <c r="T103" s="18"/>
      <c r="U103" s="18"/>
      <c r="V103" s="18"/>
      <c r="W103" s="18"/>
      <c r="X103" s="18"/>
      <c r="Y103" s="14"/>
    </row>
    <row r="104" spans="1:25" s="20" customFormat="1" x14ac:dyDescent="0.3">
      <c r="A104" s="14">
        <v>107</v>
      </c>
      <c r="B104" s="15" t="s">
        <v>100</v>
      </c>
      <c r="C104" s="16" t="s">
        <v>9</v>
      </c>
      <c r="D104" s="17" t="s">
        <v>126</v>
      </c>
      <c r="E104" s="14"/>
      <c r="F104" s="18" t="s">
        <v>127</v>
      </c>
      <c r="G104" s="18">
        <v>1</v>
      </c>
      <c r="H104" s="18" t="s">
        <v>128</v>
      </c>
      <c r="I104" s="19">
        <v>1</v>
      </c>
      <c r="J104" s="18" t="s">
        <v>129</v>
      </c>
      <c r="K104" s="25">
        <v>45874</v>
      </c>
      <c r="L104" s="18" t="s">
        <v>130</v>
      </c>
      <c r="M104" s="25">
        <v>45908</v>
      </c>
      <c r="N104" s="18" t="s">
        <v>131</v>
      </c>
      <c r="O104" s="18"/>
      <c r="P104" s="18" t="s">
        <v>132</v>
      </c>
      <c r="Q104" s="18"/>
      <c r="R104" s="18" t="s">
        <v>133</v>
      </c>
      <c r="S104" s="18"/>
      <c r="T104" s="18" t="s">
        <v>134</v>
      </c>
      <c r="U104" s="18"/>
      <c r="V104" s="18" t="s">
        <v>135</v>
      </c>
      <c r="W104" s="18"/>
      <c r="X104" s="18" t="s">
        <v>136</v>
      </c>
      <c r="Y104" s="14"/>
    </row>
    <row r="105" spans="1:25" s="20" customFormat="1" x14ac:dyDescent="0.3">
      <c r="A105" s="14">
        <v>108</v>
      </c>
      <c r="B105" s="15" t="s">
        <v>8</v>
      </c>
      <c r="C105" s="16" t="s">
        <v>9</v>
      </c>
      <c r="D105" s="17" t="s">
        <v>139</v>
      </c>
      <c r="E105" s="14">
        <v>0.1</v>
      </c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</row>
    <row r="106" spans="1:25" s="20" customFormat="1" x14ac:dyDescent="0.3">
      <c r="A106" s="14">
        <v>109</v>
      </c>
      <c r="B106" s="15" t="s">
        <v>2</v>
      </c>
      <c r="C106" s="16" t="s">
        <v>176</v>
      </c>
      <c r="D106" s="17" t="s">
        <v>139</v>
      </c>
      <c r="E106" s="14" t="s">
        <v>177</v>
      </c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</row>
    <row r="107" spans="1:25" x14ac:dyDescent="0.3">
      <c r="A107" s="9"/>
      <c r="B107" s="10"/>
      <c r="C107" s="11"/>
      <c r="D107" s="12"/>
      <c r="E107" s="13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</row>
    <row r="108" spans="1:25" x14ac:dyDescent="0.3">
      <c r="A108" s="9"/>
      <c r="B108" s="10"/>
      <c r="C108" s="11"/>
      <c r="D108" s="12"/>
      <c r="E108" s="13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</row>
    <row r="109" spans="1:25" x14ac:dyDescent="0.3">
      <c r="A109" s="9"/>
      <c r="B109" s="10"/>
      <c r="C109" s="11"/>
      <c r="D109" s="12"/>
      <c r="E109" s="13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</row>
    <row r="110" spans="1:25" x14ac:dyDescent="0.3">
      <c r="A110" s="9"/>
      <c r="B110" s="10"/>
      <c r="C110" s="11"/>
      <c r="D110" s="12"/>
      <c r="E110" s="13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</row>
    <row r="111" spans="1:25" x14ac:dyDescent="0.3">
      <c r="A111" s="9"/>
      <c r="B111" s="10"/>
      <c r="C111" s="11"/>
      <c r="D111" s="12"/>
      <c r="E111" s="13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</row>
    <row r="112" spans="1:25" x14ac:dyDescent="0.3">
      <c r="A112" s="9"/>
      <c r="B112" s="10"/>
      <c r="C112" s="11"/>
      <c r="D112" s="12"/>
      <c r="E112" s="13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</row>
    <row r="113" spans="1:25" x14ac:dyDescent="0.3">
      <c r="A113" s="9"/>
      <c r="B113" s="10"/>
      <c r="C113" s="11"/>
      <c r="D113" s="12"/>
      <c r="E113" s="13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</row>
    <row r="114" spans="1:25" x14ac:dyDescent="0.3">
      <c r="A114" s="9"/>
      <c r="B114" s="10"/>
      <c r="C114" s="11"/>
      <c r="D114" s="12"/>
      <c r="E114" s="13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</row>
    <row r="115" spans="1:25" x14ac:dyDescent="0.3">
      <c r="A115" s="9"/>
      <c r="B115" s="10"/>
      <c r="C115" s="11"/>
      <c r="D115" s="12"/>
      <c r="E115" s="13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</row>
  </sheetData>
  <autoFilter ref="A2:Z106" xr:uid="{00000000-0009-0000-0000-000001000000}"/>
  <pageMargins left="0.7" right="0.7" top="0.75" bottom="0.75" header="0.3" footer="0.3"/>
  <pageSetup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Hàng hóa 2_Định lượng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Khue An</cp:lastModifiedBy>
  <dcterms:modified xsi:type="dcterms:W3CDTF">2026-04-29T17:06:34Z</dcterms:modified>
</cp:coreProperties>
</file>